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70625 КС 1\"/>
    </mc:Choice>
  </mc:AlternateContent>
  <xr:revisionPtr revIDLastSave="0" documentId="13_ncr:1_{6438DE87-9253-4D9D-A4DC-314A541AE98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0" i="1" l="1"/>
  <c r="D269" i="1"/>
  <c r="D268" i="1"/>
  <c r="D267" i="1"/>
  <c r="D266" i="1"/>
  <c r="D265" i="1"/>
  <c r="D264" i="1"/>
  <c r="D263" i="1"/>
  <c r="D262" i="1"/>
  <c r="D261" i="1"/>
  <c r="D260" i="1"/>
  <c r="D259" i="1"/>
  <c r="D257" i="1"/>
  <c r="D256" i="1"/>
  <c r="D255" i="1"/>
  <c r="D254" i="1"/>
  <c r="D253" i="1"/>
  <c r="D252" i="1"/>
  <c r="D251" i="1"/>
  <c r="D248" i="1"/>
  <c r="D247" i="1"/>
  <c r="D246" i="1"/>
  <c r="D245" i="1"/>
  <c r="D244" i="1"/>
  <c r="D243" i="1"/>
  <c r="D242" i="1"/>
  <c r="D241" i="1"/>
  <c r="D240" i="1"/>
  <c r="D239" i="1"/>
  <c r="D238" i="1"/>
  <c r="D236" i="1"/>
  <c r="D235" i="1"/>
  <c r="D234" i="1"/>
  <c r="D233" i="1"/>
  <c r="D232" i="1"/>
  <c r="D231" i="1"/>
  <c r="D230" i="1"/>
  <c r="D228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10" i="1"/>
  <c r="D209" i="1"/>
  <c r="D207" i="1"/>
  <c r="D206" i="1"/>
  <c r="D205" i="1"/>
  <c r="D204" i="1"/>
  <c r="D203" i="1"/>
  <c r="D202" i="1"/>
  <c r="D201" i="1"/>
  <c r="D199" i="1"/>
  <c r="D198" i="1"/>
  <c r="D197" i="1"/>
  <c r="D196" i="1"/>
  <c r="D195" i="1"/>
  <c r="D194" i="1"/>
  <c r="D193" i="1"/>
  <c r="D190" i="1"/>
  <c r="D189" i="1"/>
  <c r="D188" i="1"/>
  <c r="D187" i="1"/>
  <c r="D186" i="1"/>
  <c r="D185" i="1"/>
  <c r="D184" i="1"/>
  <c r="D183" i="1"/>
  <c r="D182" i="1"/>
  <c r="D181" i="1"/>
  <c r="D179" i="1"/>
  <c r="D178" i="1"/>
  <c r="D177" i="1"/>
  <c r="D176" i="1"/>
  <c r="D175" i="1"/>
  <c r="D174" i="1"/>
  <c r="D173" i="1"/>
  <c r="D172" i="1"/>
  <c r="D171" i="1"/>
  <c r="D167" i="1"/>
  <c r="D166" i="1"/>
  <c r="D165" i="1"/>
  <c r="D164" i="1"/>
  <c r="D163" i="1"/>
  <c r="D162" i="1"/>
  <c r="D161" i="1"/>
  <c r="D160" i="1"/>
  <c r="D159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89" i="1"/>
  <c r="D88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F270" i="1" l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48" i="1"/>
  <c r="H248" i="1" s="1"/>
  <c r="F247" i="1"/>
  <c r="H247" i="1" s="1"/>
  <c r="F246" i="1"/>
  <c r="H246" i="1" s="1"/>
  <c r="F245" i="1"/>
  <c r="H245" i="1" s="1"/>
  <c r="F244" i="1"/>
  <c r="H244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199" i="1"/>
  <c r="H199" i="1" s="1"/>
  <c r="F198" i="1"/>
  <c r="H198" i="1" s="1"/>
  <c r="F197" i="1"/>
  <c r="H197" i="1" s="1"/>
  <c r="F196" i="1"/>
  <c r="H196" i="1" s="1"/>
  <c r="F195" i="1"/>
  <c r="H195" i="1" s="1"/>
  <c r="F194" i="1"/>
  <c r="H194" i="1" s="1"/>
  <c r="F193" i="1"/>
  <c r="H193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79" i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7" i="1"/>
  <c r="H157" i="1" s="1"/>
  <c r="F156" i="1"/>
  <c r="H156" i="1" s="1"/>
  <c r="F155" i="1"/>
  <c r="H155" i="1" s="1"/>
  <c r="F154" i="1"/>
  <c r="H154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1" i="1"/>
  <c r="H141" i="1" s="1"/>
  <c r="F140" i="1"/>
  <c r="H140" i="1" s="1"/>
  <c r="F139" i="1"/>
  <c r="H139" i="1" s="1"/>
  <c r="F138" i="1"/>
  <c r="H138" i="1" s="1"/>
  <c r="F137" i="1"/>
  <c r="H137" i="1" s="1"/>
  <c r="F135" i="1"/>
  <c r="H135" i="1" s="1"/>
  <c r="F134" i="1"/>
  <c r="H134" i="1" s="1"/>
  <c r="F133" i="1"/>
  <c r="H133" i="1" s="1"/>
  <c r="F132" i="1"/>
  <c r="H132" i="1" s="1"/>
  <c r="F131" i="1"/>
  <c r="H131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89" i="1"/>
  <c r="H89" i="1" s="1"/>
  <c r="F88" i="1"/>
  <c r="H88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5" i="1"/>
  <c r="H65" i="1" s="1"/>
  <c r="F64" i="1"/>
  <c r="H64" i="1" s="1"/>
  <c r="F63" i="1"/>
  <c r="H63" i="1" s="1"/>
  <c r="F62" i="1"/>
  <c r="H62" i="1" s="1"/>
  <c r="F61" i="1"/>
  <c r="H61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3" i="1"/>
  <c r="H13" i="1" s="1"/>
</calcChain>
</file>

<file path=xl/sharedStrings.xml><?xml version="1.0" encoding="utf-8"?>
<sst xmlns="http://schemas.openxmlformats.org/spreadsheetml/2006/main" count="766" uniqueCount="170">
  <si>
    <t>Приложение 4 (тендер 2025 г.)</t>
  </si>
  <si>
    <t>Ведомость поставки материалов/оборудования по тендеру</t>
  </si>
  <si>
    <t>Выполнение  строительно-монтажных работ по объекту капитального строительства "Водовод до БКНС-3 Вятской площади Арланского нефтяного месторождения"</t>
  </si>
  <si>
    <t>РД № 1746 от 16.05.2025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</si>
  <si>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</si>
  <si>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</si>
  <si>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</si>
  <si>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</si>
  <si>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</si>
  <si>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</si>
  <si>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</si>
  <si>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</si>
  <si>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</si>
  <si>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</si>
  <si>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</si>
  <si>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</si>
  <si>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</si>
  <si>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"Водовод до БКНС-3 Вятской площади Арланского нефтяного месторождения"</t>
  </si>
  <si>
    <t>Низконапорный водовод из стеклопластиковых труб DN250мм Р=4,0МПа. Учасок 1 от ПК0+00,0 до ПК 18+01,5, L1=1801,5м.Участок 2 от ПК 0 до ПК 4+06,2, L2=406,2м.L общая = 2207,7м</t>
  </si>
  <si>
    <t>Земляные работы</t>
  </si>
  <si>
    <t>Песок строительный средней крупности ГОСТ 32824-2014</t>
  </si>
  <si>
    <t>м3</t>
  </si>
  <si>
    <t>Участок 1 от ПК0+00,0 до ПК 18+01,5, L1=1801,5м.(протяженность трубопровода стеклопластик + сталь с учетом ниппелей и отводов L=1781,4+56,34=1837,74м)</t>
  </si>
  <si>
    <t>Монтаж подземных участков водовода из стеклоластиковых и стальных труб  (Ду250мм, протяженность стеклопластикового трубопровода с учетом ниппелей и отводов L=1757,76м)</t>
  </si>
  <si>
    <t>Труба стеклопластиковая линейная СЛ Ду250 Рн4,0МПа  2RD 65C с резьбовым соединением (L10FML4AN249) ТУ 22.21.21-001-30372160-2022</t>
  </si>
  <si>
    <t>м</t>
  </si>
  <si>
    <t>Комплект ремонтный СЛ Ду250 Рн4,0МПа 2RD 65C (R10FML4AN249) ТУ 22.21.21-001-30372160-2022</t>
  </si>
  <si>
    <t>шт</t>
  </si>
  <si>
    <t>Ниппель / Патрубок трубный L10FMS4AN249NMM СЛ Ду250 Рн4,0 Мпа 2RD 65C - стеклопластик без покр. ниппель-ниппель</t>
  </si>
  <si>
    <t>Ниппель / Патрубок трубный L10FMS4AN249NMM СЛ Ду250 Рн4,0 МПа 2RD 65C - стеклопластик без покр. ниппель-ниппель</t>
  </si>
  <si>
    <t>Отвод СЛ 90 град, Ду250, Рн 4,0МПа / Е90102FMS4/2RD 93С 90-250x4 МПа стеклопластик</t>
  </si>
  <si>
    <t>Отвод СЛ 60 град. Ду250, Рн4,0МПа / Е60102FMS4/2RD 93С 60-250x4 МПа стеклопластик</t>
  </si>
  <si>
    <t>Отвод СЛ 45 град, Ду250, Рн4,0МПа / Е45102FMS4/2RD 93С 45-250x4 МПа стеклопластик</t>
  </si>
  <si>
    <t>Отвод СЛ 30 град. Ду 250, Рн 4,0МПа / Е30102FMS4/2RD 93С 30-250x4 МПа стеклопластик</t>
  </si>
  <si>
    <t>Отвод СЛ 22 град. Ду250, Рн4,0МПа / Е22102FMS4/2RD 93С 22-250x4 МПа стеклопластик</t>
  </si>
  <si>
    <t>Муфта трубная соединительная С102FMS4  СЛ Ду250 Рн4,0МПа, 2RD 93С,  резьбовая стеклопластик</t>
  </si>
  <si>
    <t>Переводник приварной DN250мм 2rd+O-ring (внутренняя резьба) АСРТ-05.250.2.008</t>
  </si>
  <si>
    <t>Кольцо уплотнительное NDR 255x7,2</t>
  </si>
  <si>
    <t>Маркеры электронные, пассивные, самовыравнивающиеся МП-8</t>
  </si>
  <si>
    <t>Лента сигнальная детекционная "Водопровод" ЛСВД 200 с логотипом "Внимание! Водопровод" ширина 200мм, толщина 200мкм</t>
  </si>
  <si>
    <t>Защита для подземных кабельных сетей (4 компл.)</t>
  </si>
  <si>
    <t>Швеллер 16 L=6м*2*4шт = 48м / 682кг ГОСТ 8240-97 / Си3пс ГОСТ 380-2005</t>
  </si>
  <si>
    <t>т</t>
  </si>
  <si>
    <t>Лист Б-ПН-5 ГОСТ 19903-2015 / Ст3пс ГОСТ 380-2005 50х50мм</t>
  </si>
  <si>
    <t>Болт М12х40 ГОСТ Р ИСО 4014-2013</t>
  </si>
  <si>
    <t>Гайка М12 ГОСТ ISO 4032-2014</t>
  </si>
  <si>
    <t>Шайба 12 ГОСТ 11371-78</t>
  </si>
  <si>
    <t>Кабельная лента для обмотки кабеля на выходе из футляра ЛСЭ 150</t>
  </si>
  <si>
    <t>Труба 89х4,0, L=1,5м*6шт</t>
  </si>
  <si>
    <t>Прймер битумный</t>
  </si>
  <si>
    <t>кг</t>
  </si>
  <si>
    <t>Система антикоррозионного покрытия БИУРС</t>
  </si>
  <si>
    <t>Участок 1: Прокладка водовода в местах пересечения с дорогой в футляре методом ГНБ:ПК1+45,0 - ПК1+68,0 (L1=23,0м, диам.530х9мм)</t>
  </si>
  <si>
    <t>Труба стальная электросварная прямошовная диам. 530х9 мм ГОСТ 10704-91 в заводском двуслойном покрытии (констр. №2 ГОСТ Р 51164-98),</t>
  </si>
  <si>
    <t>Опорно-направляющее кольцо тип FS-Спрут, Н=12,5 250 в комплекте с крепежом, стяжками, прокладками, ТУ 28.99.39-003-61021223-2019</t>
  </si>
  <si>
    <t>Герметизирующая манжета FS-конус с хомутами (250/530), ТУ 28.99.39-003-61021223-2019</t>
  </si>
  <si>
    <t>Укрытие герметизирующих манжет FS-протект с хомутами (250/530), ТУ 28.99.39-003-61021223-2019</t>
  </si>
  <si>
    <t>Комплект изоляционных материалов ЛИТКОР-КМ на сварные стыки DN500, в составе: - битумно-полимерная грунтовка БИОМ, 1 слой - 0,1л,- мастичная лента РИУЗ-АРМ-2,0х860мм - 1,8м- муфта термоусаживающаяся ИЗТМ-273х500мм - 1 шт</t>
  </si>
  <si>
    <t>компл</t>
  </si>
  <si>
    <t>Участок 1: Прокладка водовода в местах пересечения с лесополосой в футляре методом ГНБ: ПК17+86,6 (L2=34 м, диам.530х9мм)</t>
  </si>
  <si>
    <t>Труба  стальная электросварная прямошовная диам. 530х9 мм ГОСТ 10704-91 в заводском двуслойном покрытии (констр. №2 ГОСТ Р 51164-98),</t>
  </si>
  <si>
    <t>Опорно-направляющее кольцо тип FS-95, 250 в комплекте с крепежом, стяжками, прокладками, ТУ 28.99.39-003-61021223-2019</t>
  </si>
  <si>
    <t>Бентонит Red Star IT Gel или аналогHDDRILL (21 мешок по 25 кг)</t>
  </si>
  <si>
    <t>Композиция полимерно-минеральная (ПМК) Nicoflok для стабилизации грунта или аналог HDDRILL PAC-HV (1 мешок по 25кг)</t>
  </si>
  <si>
    <t>Участок № 1. Монтаж узлов задвижек (Ду273мм, протяженность стального трубопровода с учетом ниппелей и отводов L=56,34м)</t>
  </si>
  <si>
    <t>Задвижка клиновая DN250 PN4,0МПа, с ручным управлением, в комплекте с ответными фланцами, прокладками и крепежом, герметичность затвора - по классу А (ГОСТ Р 9544-2015), ЗКЛ2 250-40УХЛ1 (опросный лист 1746-НВ.ОЛ2)</t>
  </si>
  <si>
    <t>Задвижка клиновая DN80 PN4,0МПа, с ручным управлением, в комплекте с ответными фланцами, прокладками и крепежом, герметичность затвора - по классу А (ГОСТ Р 9544-2015), ЗКЛ2 80-40УХЛ1 (опросный лист 1746-НВ.ОЛ3)</t>
  </si>
  <si>
    <t>Труба стальная бесшовная горячедефомированная диам. 273х8-НП--ВП-20 ТУ 1462-01405608841-2021 из Ст20 группы В с внутренним антикоррозионным эпоксидным полимерным покрытием с наружным трехслойным покрытием заводского нанесения (конструкция № 1 по ГОСТ Р 51</t>
  </si>
  <si>
    <t>Труба стальная бесшовная горячедефомированная диам. 273х8---ВП-20 ТУ 1462-01405608841-2021 из Ст20 группы В с внутренним антикоррозионным эпоксидным полимерным покрытием</t>
  </si>
  <si>
    <t>Труба стальная бесшовная горячедефомированная диам. 89х5---ВП-20 ТУ 1462-01405608841-2021из Ст20 группы В</t>
  </si>
  <si>
    <t>Отвод крутоизогнутый, отвод -90град - 273х8-С1-4---20ТУ 1462-014-05608841-2021С1 - сварное соединение под защитные втулки,4- с внутренним антикоррозионным эпоксидным поимерным покрытием,2 - с наружным трехслойным полимереым покрытием заводского нанесения</t>
  </si>
  <si>
    <t>Отвод крутоизогнутый, отвод -90град - 273х8-С1-4---20ТУ 1462-014-05608841-2021С1 - сварное соединение под защитные втулки,4- с внутренним антикоррозионным эпоксидным поимерным покрытием,с приварными патрубками по 150мм с каждой стороны</t>
  </si>
  <si>
    <t>Заглушка эллиптическая Э89х3,5---4---20 ТУ 1462-014-059608841-2021заглушка П 89х3,5-20</t>
  </si>
  <si>
    <t>Втулки для защиты сварного шва с терморасширяющимся материалом для трубопровода диам. 273х8мм</t>
  </si>
  <si>
    <t>Комплект изоляционных материалов ЛИТКОР-КМ на сварные стыки DN250, в составе на 1 стык: - битумно-полимерная грунтовка БИОМ, 1 слой - 0,03л,- мастичная лента РИУЗ-АРМ-2,0х450мм - 3м- муфта термоусаживающаяся ИЗТМ-273х500мм - 13 шт</t>
  </si>
  <si>
    <t>Грунтовка ГФ-021, V=1,6+0,1=1,7кг</t>
  </si>
  <si>
    <t>Эмаль ПФ-115,V=2,6+0,2=2,8кг (цвет  - зеленый)</t>
  </si>
  <si>
    <t>Закладное устройства отбора давления, в т.ч. на 4 комплекта:</t>
  </si>
  <si>
    <t>- бобышка БП02-М20х1,5-50 Ст20</t>
  </si>
  <si>
    <t>- клапан КВД40</t>
  </si>
  <si>
    <t>Участок 2 от ПК 0 до ПК 4+06,2, L2=406,2м.(протяженность трубопровода стеклопластик + сталь с учетом ниппелей и отводов L=323,88+92,2=416,08м)</t>
  </si>
  <si>
    <t>Монтаж подземных участков водовода из стеклоластиковых и стальных труб  (Ду250мм, протяженность стеклопластикового трубопровода с учетом ниппелей и отводов L=309,38м)</t>
  </si>
  <si>
    <t>Комплект ремонтный СЛ Ду250 Рн4,0МПа 2RD 65C (R10FML4AN249) ТУ 22.21.21-001-30372160-2022 2 шт / 19,8м</t>
  </si>
  <si>
    <t>Ниппель / Патрубок трубный L10FML4AN249NMM СЛ Ду250 Рн4,0 Мпа 2RD 65C - стеклопластик без покр. ниппель-ниппель</t>
  </si>
  <si>
    <t>Отвод СЛ 90 град Ду250 Рн4,0МПа / Е90102FMS4/2RD 93С 90-250x4 МПа стеклопластик</t>
  </si>
  <si>
    <t>Отвод СЛ 60 град Ду250 Рн4,0МПа / Е60102FMS4/2RD 93С 60-250x4 МПа стеклопластик</t>
  </si>
  <si>
    <t>Отвод СЛ 45 град Ду250 Рн4,0МПа / Е45102FMS4/2RD 93С 45-250x4 МПа стеклопластик</t>
  </si>
  <si>
    <t>Отвод СЛ 22 град Ду250 Рн4,0МПа / Е22102FMS4/2RD 93С 22-250x4 МПа стеклопластик</t>
  </si>
  <si>
    <t>Утяжелители железобетонные клиновидного типа 1УБКм 273-6, ТУ 102-421-86</t>
  </si>
  <si>
    <t>Защита для подземных кабельных сетей (3 компл.)</t>
  </si>
  <si>
    <t>Швеллер 16 L=6м*2*3шт = 36м /511кг ГОСТ 8240-97 / Си3пс ГОСТ 380-2005</t>
  </si>
  <si>
    <t>Шайба 12</t>
  </si>
  <si>
    <t>Труба 89х4,0, L=1,5м*2шт*3кмп=9м</t>
  </si>
  <si>
    <t>Участок 2: Прокладка водовода в местах пересечения с атодорогой и лесополосой в футляре методом ГНБ на ПК3+28,5 - ПК3+94,0: (L3=65,5 м, диам.530х9мм)</t>
  </si>
  <si>
    <t>Опорно-направляющее кольцо тип FS-Спрут Н=12,5 250 в комплекте с крепежом, стяжками, прокладками, ТУ 28.99.39-003-61021223-2019</t>
  </si>
  <si>
    <t>Бентонит Red Star IT Gel или аналогHDDRILL (41 мешок по 25 кг)</t>
  </si>
  <si>
    <t>Композиция полимерно-минеральная (ПМК) Nicoflok для стабилизации грунта или аналог HDDRILL PAC-HV (2 мешка по 25кг)</t>
  </si>
  <si>
    <t>Участок 2: Прокладка водовода в местах пересечения с лесополосой в футляре методом ГНБ на ПК0+45,0 - ПК0+80,0: (L4=35 м, диам.530х9мм)</t>
  </si>
  <si>
    <t>Труба стальная электросварная прямошовная диам.  530х9 мм ГОСТ 10704-91 в заводском двуслойном покрытии (констр. №2 ГОСТ Р 51164-98),</t>
  </si>
  <si>
    <t>Участок 2: Прокладка водовода в месте пересечения с р. Горожанка методом ГНБ на ПК0+82,0 - ПК1+02,0: (L5=20 м, диам.530х9мм)</t>
  </si>
  <si>
    <t>Участок № 2. Монтаж узлов задвижек (Ду273мм, протяженность стального трубопровода с учетом ниппелей и отводов L=92,2м)</t>
  </si>
  <si>
    <t>Труба стальная бесшовная горячедефомированная диам. 273х8---ВП-20 ТУ 1462-01405608841-2021из Ст20 группы В с внутренним антикоррозионным эпоксидным полимерным покрытием</t>
  </si>
  <si>
    <t>Комплект изоляционных материалов ЛИТКОР-КМ на сварные стыки DN250, в составе на 1 стык: - битумн-полимерная грунтовка БИОМ, 1 слой - 0,03л,- мастичная лента РИУЗ-АРМ-2,0х450мм - 3,4м- муфта термоусаживающаяся ИЗТМ-273х500мм - 15 шт</t>
  </si>
  <si>
    <t>Грунтовка ГФ-021, V=8,5*0,12*2=2,04кг</t>
  </si>
  <si>
    <t>Эмаль ПФ-115, V=8,5*0,19*2=3,23кг (цвет  - зеленый)</t>
  </si>
  <si>
    <t>Установка знаков опознавательных с щитом-указателем "Указатель поворота" (41+29=70шт, на участки № 1 и № 2) (лист 11)</t>
  </si>
  <si>
    <t>Пластиковая табличка размером 0,300х0,500м толщ. 4мм с отражением охранной зоны водовода, телефоном эксплуатирующей организации Текст надписи согласовать с Заказчиком</t>
  </si>
  <si>
    <t>Лист 4х400х300 ГОСТ 19903-2015</t>
  </si>
  <si>
    <t>Лист 8х120х120 ГОСТ 19903-2015</t>
  </si>
  <si>
    <t>Винт 2-4х1,5х20.01.016 ГОСТ 10619-80</t>
  </si>
  <si>
    <t>Битум горячий  БНИ-IV</t>
  </si>
  <si>
    <t>Свая винтовая СВЛ 4000.86.6.ЭП-300(6) ГОСТ Р 59106-2020 в составе;- ствол - труба 89х6, L=3,0м ГОСТ 10704-91 - 3*70=210м / 2578,8кг),- лопасть приварная диам. 300мм, t листа=6мм по ГОСТ 19903-2015(С245)- длина сваи 100-200мм на срезку</t>
  </si>
  <si>
    <t>Труба 89х6, L=3000 (45 шт / 135м / 552,6кг) ГОСТ 10704-91</t>
  </si>
  <si>
    <t>Грунтовка ГФ-021</t>
  </si>
  <si>
    <t>Эмаль ПФ-115 (цвет - зеленый)</t>
  </si>
  <si>
    <t>Архитектурно-строительные решения (РД № 1746-АС)</t>
  </si>
  <si>
    <t>Узел задвижек № 1 (лист 2)</t>
  </si>
  <si>
    <t>Опора Оп1 (1 шт) (лист 2)</t>
  </si>
  <si>
    <t>Труба 159х6, L=2280 ГОСТ 10704-91</t>
  </si>
  <si>
    <t>Лист 10х500х500 ГОСТ 19903-2015</t>
  </si>
  <si>
    <t>Лист 8х200х200 ГОСТ 19903-2015</t>
  </si>
  <si>
    <t>Лист 10х300х300 ГОСТ 19903-2015</t>
  </si>
  <si>
    <t>Бетон В20 W6 F200</t>
  </si>
  <si>
    <t>Щебень М 600 фр. 20-40мм</t>
  </si>
  <si>
    <t>Гидростеклоизол ЭПП 3,5 (2 слоя)</t>
  </si>
  <si>
    <t>м2</t>
  </si>
  <si>
    <t>Грунтовка ГФ-017</t>
  </si>
  <si>
    <t>Эмаль ПФ-115</t>
  </si>
  <si>
    <t>Ограждение узла задвижек № 1 (лист  2)Система секционных ограждений из оцинкованного профиля с покрытием полиэфирной порошковой краской в заводских условиях, с пластиковыми заглушками, с креплением</t>
  </si>
  <si>
    <t>Столб Н-3000мм, сеч. 60х60х2 (из оцинкованного профиля с пластиковыми заглушками, с креплением)</t>
  </si>
  <si>
    <t>Панель ограждения 2130х2500х5,0 (сетка оцинк. диам. 5 мм, яч. 150х50мм), оцинкованные конструкции</t>
  </si>
  <si>
    <t>Панель ограждения 2130х1880х5,0 (сетка оцинк. диам. 5 мм, яч. 150х50мм), оцинкованные конструкции</t>
  </si>
  <si>
    <t>Панель ограждения 2130х2760х5,0 (сетка оцинк. диам. 5 мм, яч. 150х50мм), оцинкованные конструкции</t>
  </si>
  <si>
    <t>Калитка (створка 2100х930мм с врезным замком, проем 2200х1000мм, 2 столба, 2 пластиковые крышки - заглушки, регулируемые петли), оцинкованные конструкции</t>
  </si>
  <si>
    <t>Комплект крепления Хомут</t>
  </si>
  <si>
    <t>Крышки для столбов (заглушки) 60х60мм</t>
  </si>
  <si>
    <t>Узел задвижек № 2 (лист 4)</t>
  </si>
  <si>
    <t>Опора Оп2 (1 шт) (лист 4)</t>
  </si>
  <si>
    <t>Труба 159х6, L=2670 ГОСТ 10704-91</t>
  </si>
  <si>
    <t>Опора Оп4 (2 шт) (лист 4)</t>
  </si>
  <si>
    <t>Труба 159х6, L=2840 ГОСТ 10704-91</t>
  </si>
  <si>
    <t>Ограждение узла задвижек № 2 (лист  4)Система секционных ограждений из оцинкованного профиля с покрытием полиэфирной порошковой краской в заводских условиях, с пластиковыми заглушками, с креплением</t>
  </si>
  <si>
    <t>Панель ограждения 2130х3000х5,0 (сетка оцинк. диам. 5 мм, яч. 150х50мм), оцинкованные конструкции</t>
  </si>
  <si>
    <t>Панель ограждения 2130х1585х5,0 (сетка оцинк. диам. 5 мм, яч. 150х50мм), оцинкованные конструкции</t>
  </si>
  <si>
    <t>Панель ограждения 2130х2170х5,0 (сетка оцинк. диам. 5 мм, яч. 150х50мм), оцинкованные конструкции</t>
  </si>
  <si>
    <t>Узел задвижек № 3 (лист 5)</t>
  </si>
  <si>
    <t>Опора Оп1 (1 шт) (лист 5)</t>
  </si>
  <si>
    <t>Опора Оп5 (2 шт) (лист 4)</t>
  </si>
  <si>
    <t>Труба 159х6, L=2450 ГОСТ 10704-91</t>
  </si>
  <si>
    <t>Ограждение узла задвижек № 3 (лист  5)Система секционных ограждений из оцинкованного профиля с покрытием полиэфирной порошковой краской в заводских условиях, с пластиковыми заглушками, с креплением</t>
  </si>
  <si>
    <t>Панель ограждения 2130х2160х5,0 (сетка оцинк. диам. 5 мм, яч. 150х50мм), оцинкованные конструкции</t>
  </si>
  <si>
    <t>Узел задвижек № 4 (лист 6, 7)</t>
  </si>
  <si>
    <t>Опора Оп3 (1 шт) (лист 6)</t>
  </si>
  <si>
    <t>Труба 159х6, L=3170 ГОСТ 10704-91</t>
  </si>
  <si>
    <t>Площадка обслуживания ОП-1 (1 шт) (лист 7)</t>
  </si>
  <si>
    <t>Уголок 50х5, L=1400 ГОСТ 8509-93</t>
  </si>
  <si>
    <t>Уголок 50х5, L=900 ГОСТ 8509-93</t>
  </si>
  <si>
    <t>Уголок 50х5, L=590 ГОСТ 8509-93</t>
  </si>
  <si>
    <t>Уголок 50х5, L=250 ГОСТ 8509-93</t>
  </si>
  <si>
    <t>Уголок 50х5, L=880 ГОСТ 8509-93</t>
  </si>
  <si>
    <t>Уголок 50х5, L=460 ГОСТ 8509-93</t>
  </si>
  <si>
    <t>Уголок 50х5, L=230 ГОСТ 8509-93</t>
  </si>
  <si>
    <t>Лист ПВЛ 506х900х900, S=0,81м2, ТУ 36.26.11-5-89</t>
  </si>
  <si>
    <t>Лист ПВЛ 506х250х900, S=0,225*2=0,45м2, ТУ 36.26.11-5-89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</si>
  <si>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</si>
  <si>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</si>
  <si>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</si>
  <si>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</si>
  <si>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</si>
  <si>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авг.-октябрь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</si>
</sst>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78"/>
  <sheetViews>
    <sheetView tabSelected="1" workbookViewId="0">
      <selection sqref="A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3.81640625" style="17" customWidth="1"/>
    <col min="12" max="12" width="15.81640625" style="19" customWidth="1"/>
  </cols>
  <sheetData>
    <row r="1" spans="1:12" ht="16.5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6.5" x14ac:dyDescent="0.35">
      <c r="A2" s="2" t="s">
        <v>1</v>
      </c>
    </row>
    <row r="3" spans="1:12" ht="36" customHeight="1" x14ac:dyDescent="0.3">
      <c r="A3" s="26" t="s">
        <v>2</v>
      </c>
    </row>
    <row r="4" spans="1:12" ht="16.5" x14ac:dyDescent="0.3">
      <c r="A4" s="26" t="s">
        <v>3</v>
      </c>
      <c r="C4" s="26"/>
      <c r="E4" s="26"/>
      <c r="G4" s="26"/>
    </row>
    <row r="5" spans="1:12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2" ht="5.25" customHeight="1" x14ac:dyDescent="0.35">
      <c r="A6" s="2"/>
    </row>
    <row r="7" spans="1:12" ht="37.5" customHeight="1" x14ac:dyDescent="0.25">
      <c r="A7" s="47" t="s">
        <v>4</v>
      </c>
      <c r="B7" s="49" t="s">
        <v>5</v>
      </c>
      <c r="C7" s="47" t="s">
        <v>6</v>
      </c>
      <c r="D7" s="51" t="s">
        <v>7</v>
      </c>
      <c r="E7" s="52" t="s">
        <v>8</v>
      </c>
      <c r="F7" s="47" t="s">
        <v>9</v>
      </c>
      <c r="G7" s="48" t="s">
        <v>10</v>
      </c>
      <c r="H7" s="47" t="s">
        <v>11</v>
      </c>
      <c r="I7" s="47" t="s">
        <v>12</v>
      </c>
      <c r="J7" s="47"/>
      <c r="K7" s="47" t="s">
        <v>13</v>
      </c>
      <c r="L7" s="47" t="s">
        <v>14</v>
      </c>
    </row>
    <row r="8" spans="1:12" ht="38.25" customHeight="1" x14ac:dyDescent="0.25">
      <c r="A8" s="47"/>
      <c r="B8" s="50"/>
      <c r="C8" s="47"/>
      <c r="D8" s="51"/>
      <c r="E8" s="52"/>
      <c r="F8" s="47"/>
      <c r="G8" s="48"/>
      <c r="H8" s="47"/>
      <c r="I8" s="27" t="s">
        <v>15</v>
      </c>
      <c r="J8" s="27" t="s">
        <v>16</v>
      </c>
      <c r="K8" s="47"/>
      <c r="L8" s="47"/>
    </row>
    <row r="9" spans="1:12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2" ht="36.75" customHeight="1" x14ac:dyDescent="0.25">
      <c r="A10" s="32">
        <v>1</v>
      </c>
      <c r="B10" s="28" t="s">
        <v>17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2" ht="52.5" customHeight="1" x14ac:dyDescent="0.25">
      <c r="A11" s="32">
        <v>2</v>
      </c>
      <c r="B11" s="33" t="s">
        <v>18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2" ht="21.75" customHeight="1" x14ac:dyDescent="0.25">
      <c r="A12" s="35">
        <v>3</v>
      </c>
      <c r="B12" s="35" t="s">
        <v>19</v>
      </c>
      <c r="C12" s="29"/>
      <c r="D12" s="34"/>
      <c r="E12" s="34"/>
      <c r="F12" s="34"/>
      <c r="G12" s="34"/>
      <c r="H12" s="34"/>
      <c r="I12" s="34"/>
      <c r="J12" s="34"/>
      <c r="K12" s="34"/>
      <c r="L12" s="31"/>
    </row>
    <row r="13" spans="1:12" ht="21.75" customHeight="1" x14ac:dyDescent="0.25">
      <c r="A13" s="36">
        <v>4</v>
      </c>
      <c r="B13" s="37" t="s">
        <v>20</v>
      </c>
      <c r="C13" s="38" t="s">
        <v>21</v>
      </c>
      <c r="D13" s="42">
        <f>E13</f>
        <v>980</v>
      </c>
      <c r="E13" s="41">
        <v>980</v>
      </c>
      <c r="F13" s="39">
        <f>E13*1.2</f>
        <v>1176</v>
      </c>
      <c r="G13" s="43">
        <v>1830.6</v>
      </c>
      <c r="H13" s="39">
        <f>F13*G13</f>
        <v>2152785.6</v>
      </c>
      <c r="I13" s="43">
        <v>1830.6</v>
      </c>
      <c r="J13" s="43"/>
      <c r="K13" s="43"/>
      <c r="L13" s="40" t="s">
        <v>169</v>
      </c>
    </row>
    <row r="14" spans="1:12" ht="66" customHeight="1" x14ac:dyDescent="0.25">
      <c r="A14" s="32">
        <v>5</v>
      </c>
      <c r="B14" s="33" t="s">
        <v>22</v>
      </c>
      <c r="C14" s="29"/>
      <c r="D14" s="34"/>
      <c r="E14" s="34"/>
      <c r="F14" s="34"/>
      <c r="G14" s="34"/>
      <c r="H14" s="34"/>
      <c r="I14" s="34"/>
      <c r="J14" s="34"/>
      <c r="K14" s="34"/>
      <c r="L14" s="31"/>
    </row>
    <row r="15" spans="1:12" ht="31.5" customHeight="1" x14ac:dyDescent="0.25">
      <c r="A15" s="35">
        <v>6</v>
      </c>
      <c r="B15" s="35" t="s">
        <v>23</v>
      </c>
      <c r="C15" s="29"/>
      <c r="D15" s="34"/>
      <c r="E15" s="34"/>
      <c r="F15" s="34"/>
      <c r="G15" s="34"/>
      <c r="H15" s="34"/>
      <c r="I15" s="34"/>
      <c r="J15" s="34"/>
      <c r="K15" s="34"/>
      <c r="L15" s="31"/>
    </row>
    <row r="16" spans="1:12" ht="39" x14ac:dyDescent="0.25">
      <c r="A16" s="36">
        <v>7</v>
      </c>
      <c r="B16" s="37" t="s">
        <v>24</v>
      </c>
      <c r="C16" s="38" t="s">
        <v>25</v>
      </c>
      <c r="D16" s="42">
        <f t="shared" ref="D16:D79" si="0">E16</f>
        <v>8005</v>
      </c>
      <c r="E16" s="41">
        <v>8005</v>
      </c>
      <c r="F16" s="39">
        <f t="shared" ref="F16:F48" si="1">E16*1.2</f>
        <v>9606</v>
      </c>
      <c r="G16" s="43">
        <v>1608.6</v>
      </c>
      <c r="H16" s="39">
        <f t="shared" ref="H16:H48" si="2">F16*G16</f>
        <v>15452211.6</v>
      </c>
      <c r="I16" s="43">
        <v>1608.6</v>
      </c>
      <c r="J16" s="43"/>
      <c r="K16" s="43"/>
      <c r="L16" s="40" t="s">
        <v>169</v>
      </c>
    </row>
    <row r="17" spans="1:12" ht="26" x14ac:dyDescent="0.25">
      <c r="A17" s="36">
        <v>8</v>
      </c>
      <c r="B17" s="37" t="s">
        <v>26</v>
      </c>
      <c r="C17" s="38" t="s">
        <v>27</v>
      </c>
      <c r="D17" s="42">
        <f t="shared" si="0"/>
        <v>102672</v>
      </c>
      <c r="E17" s="41">
        <v>102672</v>
      </c>
      <c r="F17" s="39">
        <f t="shared" si="1"/>
        <v>123206.39999999999</v>
      </c>
      <c r="G17" s="43">
        <v>9</v>
      </c>
      <c r="H17" s="39">
        <f t="shared" si="2"/>
        <v>1108857.5999999999</v>
      </c>
      <c r="I17" s="43">
        <v>9</v>
      </c>
      <c r="J17" s="43"/>
      <c r="K17" s="43">
        <v>9</v>
      </c>
      <c r="L17" s="40" t="s">
        <v>169</v>
      </c>
    </row>
    <row r="18" spans="1:12" ht="26" x14ac:dyDescent="0.25">
      <c r="A18" s="36">
        <v>9</v>
      </c>
      <c r="B18" s="37" t="s">
        <v>28</v>
      </c>
      <c r="C18" s="38" t="s">
        <v>25</v>
      </c>
      <c r="D18" s="42">
        <f t="shared" si="0"/>
        <v>14540</v>
      </c>
      <c r="E18" s="41">
        <v>14540</v>
      </c>
      <c r="F18" s="39">
        <f t="shared" si="1"/>
        <v>17448</v>
      </c>
      <c r="G18" s="43">
        <v>8.77</v>
      </c>
      <c r="H18" s="39">
        <f t="shared" si="2"/>
        <v>153018.96</v>
      </c>
      <c r="I18" s="43">
        <v>8.77</v>
      </c>
      <c r="J18" s="43"/>
      <c r="K18" s="43"/>
      <c r="L18" s="40" t="s">
        <v>169</v>
      </c>
    </row>
    <row r="19" spans="1:12" ht="26" x14ac:dyDescent="0.25">
      <c r="A19" s="36">
        <v>10</v>
      </c>
      <c r="B19" s="37" t="s">
        <v>29</v>
      </c>
      <c r="C19" s="38" t="s">
        <v>25</v>
      </c>
      <c r="D19" s="42">
        <f t="shared" si="0"/>
        <v>14540</v>
      </c>
      <c r="E19" s="41">
        <v>14540</v>
      </c>
      <c r="F19" s="39">
        <f t="shared" si="1"/>
        <v>17448</v>
      </c>
      <c r="G19" s="43">
        <v>8.31</v>
      </c>
      <c r="H19" s="39">
        <f t="shared" si="2"/>
        <v>144992.88</v>
      </c>
      <c r="I19" s="43">
        <v>8.31</v>
      </c>
      <c r="J19" s="43"/>
      <c r="K19" s="43"/>
      <c r="L19" s="40" t="s">
        <v>169</v>
      </c>
    </row>
    <row r="20" spans="1:12" ht="26" x14ac:dyDescent="0.25">
      <c r="A20" s="36">
        <v>11</v>
      </c>
      <c r="B20" s="37" t="s">
        <v>29</v>
      </c>
      <c r="C20" s="38" t="s">
        <v>25</v>
      </c>
      <c r="D20" s="42">
        <f t="shared" si="0"/>
        <v>14540</v>
      </c>
      <c r="E20" s="41">
        <v>14540</v>
      </c>
      <c r="F20" s="39">
        <f t="shared" si="1"/>
        <v>17448</v>
      </c>
      <c r="G20" s="43">
        <v>7.62</v>
      </c>
      <c r="H20" s="39">
        <f t="shared" si="2"/>
        <v>132953.76</v>
      </c>
      <c r="I20" s="43">
        <v>7.62</v>
      </c>
      <c r="J20" s="43"/>
      <c r="K20" s="43"/>
      <c r="L20" s="40" t="s">
        <v>169</v>
      </c>
    </row>
    <row r="21" spans="1:12" ht="26" x14ac:dyDescent="0.25">
      <c r="A21" s="36">
        <v>12</v>
      </c>
      <c r="B21" s="37" t="s">
        <v>29</v>
      </c>
      <c r="C21" s="38" t="s">
        <v>25</v>
      </c>
      <c r="D21" s="42">
        <f t="shared" si="0"/>
        <v>14540</v>
      </c>
      <c r="E21" s="41">
        <v>14540</v>
      </c>
      <c r="F21" s="39">
        <f t="shared" si="1"/>
        <v>17448</v>
      </c>
      <c r="G21" s="43">
        <v>8.85</v>
      </c>
      <c r="H21" s="39">
        <f t="shared" si="2"/>
        <v>154414.79999999999</v>
      </c>
      <c r="I21" s="43">
        <v>8.85</v>
      </c>
      <c r="J21" s="43"/>
      <c r="K21" s="43"/>
      <c r="L21" s="40" t="s">
        <v>169</v>
      </c>
    </row>
    <row r="22" spans="1:12" ht="26" x14ac:dyDescent="0.25">
      <c r="A22" s="36">
        <v>13</v>
      </c>
      <c r="B22" s="37" t="s">
        <v>29</v>
      </c>
      <c r="C22" s="38" t="s">
        <v>25</v>
      </c>
      <c r="D22" s="42">
        <f t="shared" si="0"/>
        <v>14540</v>
      </c>
      <c r="E22" s="41">
        <v>14540</v>
      </c>
      <c r="F22" s="39">
        <f t="shared" si="1"/>
        <v>17448</v>
      </c>
      <c r="G22" s="43">
        <v>1</v>
      </c>
      <c r="H22" s="39">
        <f t="shared" si="2"/>
        <v>17448</v>
      </c>
      <c r="I22" s="43">
        <v>1</v>
      </c>
      <c r="J22" s="43"/>
      <c r="K22" s="43"/>
      <c r="L22" s="40" t="s">
        <v>169</v>
      </c>
    </row>
    <row r="23" spans="1:12" ht="26" x14ac:dyDescent="0.25">
      <c r="A23" s="36">
        <v>14</v>
      </c>
      <c r="B23" s="37" t="s">
        <v>29</v>
      </c>
      <c r="C23" s="38" t="s">
        <v>25</v>
      </c>
      <c r="D23" s="42">
        <f t="shared" si="0"/>
        <v>14540</v>
      </c>
      <c r="E23" s="41">
        <v>14540</v>
      </c>
      <c r="F23" s="39">
        <f t="shared" si="1"/>
        <v>17448</v>
      </c>
      <c r="G23" s="43">
        <v>9.3000000000000007</v>
      </c>
      <c r="H23" s="39">
        <f t="shared" si="2"/>
        <v>162266.40000000002</v>
      </c>
      <c r="I23" s="43">
        <v>9.3000000000000007</v>
      </c>
      <c r="J23" s="43"/>
      <c r="K23" s="43"/>
      <c r="L23" s="40" t="s">
        <v>169</v>
      </c>
    </row>
    <row r="24" spans="1:12" ht="26" x14ac:dyDescent="0.25">
      <c r="A24" s="36">
        <v>15</v>
      </c>
      <c r="B24" s="37" t="s">
        <v>29</v>
      </c>
      <c r="C24" s="38" t="s">
        <v>25</v>
      </c>
      <c r="D24" s="42">
        <f t="shared" si="0"/>
        <v>14540</v>
      </c>
      <c r="E24" s="41">
        <v>14540</v>
      </c>
      <c r="F24" s="39">
        <f t="shared" si="1"/>
        <v>17448</v>
      </c>
      <c r="G24" s="43">
        <v>6.52</v>
      </c>
      <c r="H24" s="39">
        <f t="shared" si="2"/>
        <v>113760.95999999999</v>
      </c>
      <c r="I24" s="43">
        <v>6.52</v>
      </c>
      <c r="J24" s="43"/>
      <c r="K24" s="43"/>
      <c r="L24" s="40" t="s">
        <v>169</v>
      </c>
    </row>
    <row r="25" spans="1:12" ht="26" x14ac:dyDescent="0.25">
      <c r="A25" s="36">
        <v>16</v>
      </c>
      <c r="B25" s="37" t="s">
        <v>29</v>
      </c>
      <c r="C25" s="38" t="s">
        <v>25</v>
      </c>
      <c r="D25" s="42">
        <f t="shared" si="0"/>
        <v>14540</v>
      </c>
      <c r="E25" s="41">
        <v>14540</v>
      </c>
      <c r="F25" s="39">
        <f t="shared" si="1"/>
        <v>17448</v>
      </c>
      <c r="G25" s="43">
        <v>7.62</v>
      </c>
      <c r="H25" s="39">
        <f t="shared" si="2"/>
        <v>132953.76</v>
      </c>
      <c r="I25" s="43">
        <v>7.62</v>
      </c>
      <c r="J25" s="43"/>
      <c r="K25" s="43"/>
      <c r="L25" s="40" t="s">
        <v>169</v>
      </c>
    </row>
    <row r="26" spans="1:12" ht="26" x14ac:dyDescent="0.25">
      <c r="A26" s="36">
        <v>17</v>
      </c>
      <c r="B26" s="37" t="s">
        <v>29</v>
      </c>
      <c r="C26" s="38" t="s">
        <v>25</v>
      </c>
      <c r="D26" s="42">
        <f t="shared" si="0"/>
        <v>14540</v>
      </c>
      <c r="E26" s="41">
        <v>14540</v>
      </c>
      <c r="F26" s="39">
        <f t="shared" si="1"/>
        <v>17448</v>
      </c>
      <c r="G26" s="43">
        <v>0.9</v>
      </c>
      <c r="H26" s="39">
        <f t="shared" si="2"/>
        <v>15703.2</v>
      </c>
      <c r="I26" s="43">
        <v>0.9</v>
      </c>
      <c r="J26" s="43"/>
      <c r="K26" s="43"/>
      <c r="L26" s="40" t="s">
        <v>169</v>
      </c>
    </row>
    <row r="27" spans="1:12" ht="26" x14ac:dyDescent="0.25">
      <c r="A27" s="36">
        <v>18</v>
      </c>
      <c r="B27" s="37" t="s">
        <v>29</v>
      </c>
      <c r="C27" s="38" t="s">
        <v>25</v>
      </c>
      <c r="D27" s="42">
        <f t="shared" si="0"/>
        <v>14540</v>
      </c>
      <c r="E27" s="41">
        <v>14540</v>
      </c>
      <c r="F27" s="39">
        <f t="shared" si="1"/>
        <v>17448</v>
      </c>
      <c r="G27" s="43">
        <v>0.6</v>
      </c>
      <c r="H27" s="39">
        <f t="shared" si="2"/>
        <v>10468.799999999999</v>
      </c>
      <c r="I27" s="43">
        <v>0.6</v>
      </c>
      <c r="J27" s="43"/>
      <c r="K27" s="43"/>
      <c r="L27" s="40" t="s">
        <v>169</v>
      </c>
    </row>
    <row r="28" spans="1:12" ht="26" x14ac:dyDescent="0.25">
      <c r="A28" s="36">
        <v>19</v>
      </c>
      <c r="B28" s="37" t="s">
        <v>29</v>
      </c>
      <c r="C28" s="38" t="s">
        <v>25</v>
      </c>
      <c r="D28" s="42">
        <f t="shared" si="0"/>
        <v>14540</v>
      </c>
      <c r="E28" s="41">
        <v>14540</v>
      </c>
      <c r="F28" s="39">
        <f t="shared" si="1"/>
        <v>17448</v>
      </c>
      <c r="G28" s="43">
        <v>4</v>
      </c>
      <c r="H28" s="39">
        <f t="shared" si="2"/>
        <v>69792</v>
      </c>
      <c r="I28" s="43">
        <v>4</v>
      </c>
      <c r="J28" s="43"/>
      <c r="K28" s="43">
        <v>4</v>
      </c>
      <c r="L28" s="40" t="s">
        <v>169</v>
      </c>
    </row>
    <row r="29" spans="1:12" ht="26" x14ac:dyDescent="0.25">
      <c r="A29" s="36">
        <v>20</v>
      </c>
      <c r="B29" s="37" t="s">
        <v>29</v>
      </c>
      <c r="C29" s="38" t="s">
        <v>25</v>
      </c>
      <c r="D29" s="42">
        <f t="shared" si="0"/>
        <v>14540</v>
      </c>
      <c r="E29" s="41">
        <v>14540</v>
      </c>
      <c r="F29" s="39">
        <f t="shared" si="1"/>
        <v>17448</v>
      </c>
      <c r="G29" s="43">
        <v>4</v>
      </c>
      <c r="H29" s="39">
        <f t="shared" si="2"/>
        <v>69792</v>
      </c>
      <c r="I29" s="43">
        <v>4</v>
      </c>
      <c r="J29" s="43"/>
      <c r="K29" s="43">
        <v>4</v>
      </c>
      <c r="L29" s="40" t="s">
        <v>169</v>
      </c>
    </row>
    <row r="30" spans="1:12" ht="26" x14ac:dyDescent="0.25">
      <c r="A30" s="36">
        <v>21</v>
      </c>
      <c r="B30" s="37" t="s">
        <v>29</v>
      </c>
      <c r="C30" s="38" t="s">
        <v>25</v>
      </c>
      <c r="D30" s="42">
        <f t="shared" si="0"/>
        <v>14540</v>
      </c>
      <c r="E30" s="41">
        <v>14540</v>
      </c>
      <c r="F30" s="39">
        <f t="shared" si="1"/>
        <v>17448</v>
      </c>
      <c r="G30" s="43">
        <v>4</v>
      </c>
      <c r="H30" s="39">
        <f t="shared" si="2"/>
        <v>69792</v>
      </c>
      <c r="I30" s="43">
        <v>4</v>
      </c>
      <c r="J30" s="43"/>
      <c r="K30" s="43">
        <v>4</v>
      </c>
      <c r="L30" s="40" t="s">
        <v>169</v>
      </c>
    </row>
    <row r="31" spans="1:12" ht="26" x14ac:dyDescent="0.25">
      <c r="A31" s="36">
        <v>22</v>
      </c>
      <c r="B31" s="37" t="s">
        <v>29</v>
      </c>
      <c r="C31" s="38" t="s">
        <v>25</v>
      </c>
      <c r="D31" s="42">
        <f t="shared" si="0"/>
        <v>14540</v>
      </c>
      <c r="E31" s="41">
        <v>14540</v>
      </c>
      <c r="F31" s="39">
        <f t="shared" si="1"/>
        <v>17448</v>
      </c>
      <c r="G31" s="43">
        <v>3</v>
      </c>
      <c r="H31" s="39">
        <f t="shared" si="2"/>
        <v>52344</v>
      </c>
      <c r="I31" s="43">
        <v>3</v>
      </c>
      <c r="J31" s="43"/>
      <c r="K31" s="43">
        <v>3</v>
      </c>
      <c r="L31" s="40" t="s">
        <v>169</v>
      </c>
    </row>
    <row r="32" spans="1:12" ht="26" x14ac:dyDescent="0.25">
      <c r="A32" s="36">
        <v>23</v>
      </c>
      <c r="B32" s="37" t="s">
        <v>29</v>
      </c>
      <c r="C32" s="38" t="s">
        <v>25</v>
      </c>
      <c r="D32" s="42">
        <f t="shared" si="0"/>
        <v>14540</v>
      </c>
      <c r="E32" s="41">
        <v>14540</v>
      </c>
      <c r="F32" s="39">
        <f t="shared" si="1"/>
        <v>17448</v>
      </c>
      <c r="G32" s="43">
        <v>2</v>
      </c>
      <c r="H32" s="39">
        <f t="shared" si="2"/>
        <v>34896</v>
      </c>
      <c r="I32" s="43">
        <v>2</v>
      </c>
      <c r="J32" s="43"/>
      <c r="K32" s="43">
        <v>2</v>
      </c>
      <c r="L32" s="40" t="s">
        <v>169</v>
      </c>
    </row>
    <row r="33" spans="1:12" ht="26" x14ac:dyDescent="0.25">
      <c r="A33" s="36">
        <v>24</v>
      </c>
      <c r="B33" s="37" t="s">
        <v>29</v>
      </c>
      <c r="C33" s="38" t="s">
        <v>25</v>
      </c>
      <c r="D33" s="42">
        <f t="shared" si="0"/>
        <v>14540</v>
      </c>
      <c r="E33" s="41">
        <v>14540</v>
      </c>
      <c r="F33" s="39">
        <f t="shared" si="1"/>
        <v>17448</v>
      </c>
      <c r="G33" s="43">
        <v>2</v>
      </c>
      <c r="H33" s="39">
        <f t="shared" si="2"/>
        <v>34896</v>
      </c>
      <c r="I33" s="43">
        <v>2</v>
      </c>
      <c r="J33" s="43"/>
      <c r="K33" s="43">
        <v>2</v>
      </c>
      <c r="L33" s="40" t="s">
        <v>169</v>
      </c>
    </row>
    <row r="34" spans="1:12" ht="26" x14ac:dyDescent="0.25">
      <c r="A34" s="36">
        <v>25</v>
      </c>
      <c r="B34" s="37" t="s">
        <v>29</v>
      </c>
      <c r="C34" s="38" t="s">
        <v>25</v>
      </c>
      <c r="D34" s="42">
        <f t="shared" si="0"/>
        <v>14540</v>
      </c>
      <c r="E34" s="41">
        <v>14540</v>
      </c>
      <c r="F34" s="39">
        <f t="shared" si="1"/>
        <v>17448</v>
      </c>
      <c r="G34" s="43">
        <v>2</v>
      </c>
      <c r="H34" s="39">
        <f t="shared" si="2"/>
        <v>34896</v>
      </c>
      <c r="I34" s="43">
        <v>2</v>
      </c>
      <c r="J34" s="43"/>
      <c r="K34" s="43">
        <v>2</v>
      </c>
      <c r="L34" s="40" t="s">
        <v>169</v>
      </c>
    </row>
    <row r="35" spans="1:12" ht="26" x14ac:dyDescent="0.25">
      <c r="A35" s="36">
        <v>26</v>
      </c>
      <c r="B35" s="37" t="s">
        <v>29</v>
      </c>
      <c r="C35" s="38" t="s">
        <v>25</v>
      </c>
      <c r="D35" s="42">
        <f t="shared" si="0"/>
        <v>14540</v>
      </c>
      <c r="E35" s="41">
        <v>14540</v>
      </c>
      <c r="F35" s="39">
        <f t="shared" si="1"/>
        <v>17448</v>
      </c>
      <c r="G35" s="43">
        <v>1</v>
      </c>
      <c r="H35" s="39">
        <f t="shared" si="2"/>
        <v>17448</v>
      </c>
      <c r="I35" s="43">
        <v>1</v>
      </c>
      <c r="J35" s="43"/>
      <c r="K35" s="43">
        <v>1</v>
      </c>
      <c r="L35" s="40" t="s">
        <v>169</v>
      </c>
    </row>
    <row r="36" spans="1:12" ht="26" x14ac:dyDescent="0.25">
      <c r="A36" s="36">
        <v>27</v>
      </c>
      <c r="B36" s="37" t="s">
        <v>29</v>
      </c>
      <c r="C36" s="38" t="s">
        <v>25</v>
      </c>
      <c r="D36" s="42">
        <f t="shared" si="0"/>
        <v>14540</v>
      </c>
      <c r="E36" s="41">
        <v>14540</v>
      </c>
      <c r="F36" s="39">
        <f t="shared" si="1"/>
        <v>17448</v>
      </c>
      <c r="G36" s="43">
        <v>1</v>
      </c>
      <c r="H36" s="39">
        <f t="shared" si="2"/>
        <v>17448</v>
      </c>
      <c r="I36" s="43">
        <v>1</v>
      </c>
      <c r="J36" s="43"/>
      <c r="K36" s="43">
        <v>1</v>
      </c>
      <c r="L36" s="40" t="s">
        <v>169</v>
      </c>
    </row>
    <row r="37" spans="1:12" ht="26" x14ac:dyDescent="0.25">
      <c r="A37" s="36">
        <v>28</v>
      </c>
      <c r="B37" s="37" t="s">
        <v>29</v>
      </c>
      <c r="C37" s="38" t="s">
        <v>25</v>
      </c>
      <c r="D37" s="42">
        <f t="shared" si="0"/>
        <v>14540</v>
      </c>
      <c r="E37" s="41">
        <v>14540</v>
      </c>
      <c r="F37" s="39">
        <f t="shared" si="1"/>
        <v>17448</v>
      </c>
      <c r="G37" s="43">
        <v>0.5</v>
      </c>
      <c r="H37" s="39">
        <f t="shared" si="2"/>
        <v>8724</v>
      </c>
      <c r="I37" s="43">
        <v>0.5</v>
      </c>
      <c r="J37" s="43"/>
      <c r="K37" s="43">
        <v>0.5</v>
      </c>
      <c r="L37" s="40" t="s">
        <v>169</v>
      </c>
    </row>
    <row r="38" spans="1:12" ht="26" x14ac:dyDescent="0.25">
      <c r="A38" s="36">
        <v>29</v>
      </c>
      <c r="B38" s="37" t="s">
        <v>29</v>
      </c>
      <c r="C38" s="38" t="s">
        <v>25</v>
      </c>
      <c r="D38" s="42">
        <f t="shared" si="0"/>
        <v>14540</v>
      </c>
      <c r="E38" s="41">
        <v>14540</v>
      </c>
      <c r="F38" s="39">
        <f t="shared" si="1"/>
        <v>17448</v>
      </c>
      <c r="G38" s="43">
        <v>0.5</v>
      </c>
      <c r="H38" s="39">
        <f t="shared" si="2"/>
        <v>8724</v>
      </c>
      <c r="I38" s="43">
        <v>0.5</v>
      </c>
      <c r="J38" s="43"/>
      <c r="K38" s="43">
        <v>0.5</v>
      </c>
      <c r="L38" s="40" t="s">
        <v>169</v>
      </c>
    </row>
    <row r="39" spans="1:12" ht="26" x14ac:dyDescent="0.25">
      <c r="A39" s="36">
        <v>30</v>
      </c>
      <c r="B39" s="37" t="s">
        <v>30</v>
      </c>
      <c r="C39" s="38" t="s">
        <v>27</v>
      </c>
      <c r="D39" s="42">
        <f t="shared" si="0"/>
        <v>37630</v>
      </c>
      <c r="E39" s="41">
        <v>37630</v>
      </c>
      <c r="F39" s="39">
        <f t="shared" si="1"/>
        <v>45156</v>
      </c>
      <c r="G39" s="43">
        <v>2</v>
      </c>
      <c r="H39" s="39">
        <f t="shared" si="2"/>
        <v>90312</v>
      </c>
      <c r="I39" s="43">
        <v>2</v>
      </c>
      <c r="J39" s="43"/>
      <c r="K39" s="43">
        <v>2</v>
      </c>
      <c r="L39" s="40" t="s">
        <v>169</v>
      </c>
    </row>
    <row r="40" spans="1:12" ht="26" x14ac:dyDescent="0.25">
      <c r="A40" s="36">
        <v>31</v>
      </c>
      <c r="B40" s="37" t="s">
        <v>31</v>
      </c>
      <c r="C40" s="38" t="s">
        <v>27</v>
      </c>
      <c r="D40" s="42">
        <f t="shared" si="0"/>
        <v>36905</v>
      </c>
      <c r="E40" s="41">
        <v>36905</v>
      </c>
      <c r="F40" s="39">
        <f t="shared" si="1"/>
        <v>44286</v>
      </c>
      <c r="G40" s="43">
        <v>2</v>
      </c>
      <c r="H40" s="39">
        <f t="shared" si="2"/>
        <v>88572</v>
      </c>
      <c r="I40" s="43">
        <v>2</v>
      </c>
      <c r="J40" s="43"/>
      <c r="K40" s="43"/>
      <c r="L40" s="40" t="s">
        <v>169</v>
      </c>
    </row>
    <row r="41" spans="1:12" ht="26" x14ac:dyDescent="0.25">
      <c r="A41" s="36">
        <v>32</v>
      </c>
      <c r="B41" s="37" t="s">
        <v>32</v>
      </c>
      <c r="C41" s="38" t="s">
        <v>27</v>
      </c>
      <c r="D41" s="42">
        <f t="shared" si="0"/>
        <v>31890</v>
      </c>
      <c r="E41" s="41">
        <v>31890</v>
      </c>
      <c r="F41" s="39">
        <f t="shared" si="1"/>
        <v>38268</v>
      </c>
      <c r="G41" s="43">
        <v>2</v>
      </c>
      <c r="H41" s="39">
        <f t="shared" si="2"/>
        <v>76536</v>
      </c>
      <c r="I41" s="43">
        <v>2</v>
      </c>
      <c r="J41" s="43"/>
      <c r="K41" s="43">
        <v>1</v>
      </c>
      <c r="L41" s="40" t="s">
        <v>169</v>
      </c>
    </row>
    <row r="42" spans="1:12" ht="26" x14ac:dyDescent="0.25">
      <c r="A42" s="36">
        <v>33</v>
      </c>
      <c r="B42" s="37" t="s">
        <v>33</v>
      </c>
      <c r="C42" s="38" t="s">
        <v>27</v>
      </c>
      <c r="D42" s="42">
        <f t="shared" si="0"/>
        <v>29098</v>
      </c>
      <c r="E42" s="41">
        <v>29098</v>
      </c>
      <c r="F42" s="39">
        <f t="shared" si="1"/>
        <v>34917.599999999999</v>
      </c>
      <c r="G42" s="43">
        <v>3</v>
      </c>
      <c r="H42" s="39">
        <f t="shared" si="2"/>
        <v>104752.79999999999</v>
      </c>
      <c r="I42" s="43">
        <v>3</v>
      </c>
      <c r="J42" s="43"/>
      <c r="K42" s="43">
        <v>1</v>
      </c>
      <c r="L42" s="40" t="s">
        <v>169</v>
      </c>
    </row>
    <row r="43" spans="1:12" ht="26" x14ac:dyDescent="0.25">
      <c r="A43" s="36">
        <v>34</v>
      </c>
      <c r="B43" s="37" t="s">
        <v>34</v>
      </c>
      <c r="C43" s="38" t="s">
        <v>27</v>
      </c>
      <c r="D43" s="42">
        <f t="shared" si="0"/>
        <v>28940</v>
      </c>
      <c r="E43" s="41">
        <v>28940</v>
      </c>
      <c r="F43" s="39">
        <f t="shared" si="1"/>
        <v>34728</v>
      </c>
      <c r="G43" s="43">
        <v>3</v>
      </c>
      <c r="H43" s="39">
        <f t="shared" si="2"/>
        <v>104184</v>
      </c>
      <c r="I43" s="43">
        <v>3</v>
      </c>
      <c r="J43" s="43"/>
      <c r="K43" s="43"/>
      <c r="L43" s="40" t="s">
        <v>169</v>
      </c>
    </row>
    <row r="44" spans="1:12" ht="26" x14ac:dyDescent="0.25">
      <c r="A44" s="36">
        <v>35</v>
      </c>
      <c r="B44" s="37" t="s">
        <v>35</v>
      </c>
      <c r="C44" s="38" t="s">
        <v>27</v>
      </c>
      <c r="D44" s="42">
        <f t="shared" si="0"/>
        <v>21320</v>
      </c>
      <c r="E44" s="41">
        <v>21320</v>
      </c>
      <c r="F44" s="39">
        <f t="shared" si="1"/>
        <v>25584</v>
      </c>
      <c r="G44" s="43">
        <v>8</v>
      </c>
      <c r="H44" s="39">
        <f t="shared" si="2"/>
        <v>204672</v>
      </c>
      <c r="I44" s="43">
        <v>8</v>
      </c>
      <c r="J44" s="43"/>
      <c r="K44" s="43"/>
      <c r="L44" s="40" t="s">
        <v>169</v>
      </c>
    </row>
    <row r="45" spans="1:12" ht="26" x14ac:dyDescent="0.25">
      <c r="A45" s="36">
        <v>36</v>
      </c>
      <c r="B45" s="37" t="s">
        <v>36</v>
      </c>
      <c r="C45" s="38" t="s">
        <v>27</v>
      </c>
      <c r="D45" s="42">
        <f t="shared" si="0"/>
        <v>252179</v>
      </c>
      <c r="E45" s="41">
        <v>252179</v>
      </c>
      <c r="F45" s="39">
        <f t="shared" si="1"/>
        <v>302614.8</v>
      </c>
      <c r="G45" s="43">
        <v>3</v>
      </c>
      <c r="H45" s="39">
        <f t="shared" si="2"/>
        <v>907844.39999999991</v>
      </c>
      <c r="I45" s="43">
        <v>3</v>
      </c>
      <c r="J45" s="43"/>
      <c r="K45" s="43">
        <v>3</v>
      </c>
      <c r="L45" s="40" t="s">
        <v>169</v>
      </c>
    </row>
    <row r="46" spans="1:12" ht="13" x14ac:dyDescent="0.25">
      <c r="A46" s="36">
        <v>37</v>
      </c>
      <c r="B46" s="37" t="s">
        <v>37</v>
      </c>
      <c r="C46" s="38" t="s">
        <v>27</v>
      </c>
      <c r="D46" s="42">
        <f t="shared" si="0"/>
        <v>210</v>
      </c>
      <c r="E46" s="41">
        <v>210</v>
      </c>
      <c r="F46" s="39">
        <f t="shared" si="1"/>
        <v>252</v>
      </c>
      <c r="G46" s="43">
        <v>190</v>
      </c>
      <c r="H46" s="39">
        <f t="shared" si="2"/>
        <v>47880</v>
      </c>
      <c r="I46" s="43"/>
      <c r="J46" s="43">
        <v>190</v>
      </c>
      <c r="K46" s="43"/>
      <c r="L46" s="40" t="s">
        <v>169</v>
      </c>
    </row>
    <row r="47" spans="1:12" ht="13" x14ac:dyDescent="0.25">
      <c r="A47" s="36">
        <v>38</v>
      </c>
      <c r="B47" s="37" t="s">
        <v>38</v>
      </c>
      <c r="C47" s="38" t="s">
        <v>27</v>
      </c>
      <c r="D47" s="42">
        <f t="shared" si="0"/>
        <v>1932</v>
      </c>
      <c r="E47" s="41">
        <v>1932</v>
      </c>
      <c r="F47" s="39">
        <f t="shared" si="1"/>
        <v>2318.4</v>
      </c>
      <c r="G47" s="43">
        <v>21</v>
      </c>
      <c r="H47" s="39">
        <f t="shared" si="2"/>
        <v>48686.400000000001</v>
      </c>
      <c r="I47" s="43">
        <v>21</v>
      </c>
      <c r="J47" s="43"/>
      <c r="K47" s="43"/>
      <c r="L47" s="40" t="s">
        <v>169</v>
      </c>
    </row>
    <row r="48" spans="1:12" ht="39" x14ac:dyDescent="0.25">
      <c r="A48" s="36">
        <v>39</v>
      </c>
      <c r="B48" s="37" t="s">
        <v>39</v>
      </c>
      <c r="C48" s="38" t="s">
        <v>25</v>
      </c>
      <c r="D48" s="42">
        <f t="shared" si="0"/>
        <v>20</v>
      </c>
      <c r="E48" s="41">
        <v>20</v>
      </c>
      <c r="F48" s="39">
        <f t="shared" si="1"/>
        <v>24</v>
      </c>
      <c r="G48" s="43">
        <v>52</v>
      </c>
      <c r="H48" s="39">
        <f t="shared" si="2"/>
        <v>1248</v>
      </c>
      <c r="I48" s="43">
        <v>52</v>
      </c>
      <c r="J48" s="43"/>
      <c r="K48" s="43">
        <v>52</v>
      </c>
      <c r="L48" s="40" t="s">
        <v>169</v>
      </c>
    </row>
    <row r="49" spans="1:12" ht="21.75" customHeight="1" x14ac:dyDescent="0.25">
      <c r="A49" s="35">
        <v>40</v>
      </c>
      <c r="B49" s="35" t="s">
        <v>40</v>
      </c>
      <c r="C49" s="29"/>
      <c r="D49" s="42">
        <f t="shared" si="0"/>
        <v>0</v>
      </c>
      <c r="E49" s="34"/>
      <c r="F49" s="34"/>
      <c r="G49" s="34"/>
      <c r="H49" s="34"/>
      <c r="I49" s="34"/>
      <c r="J49" s="34"/>
      <c r="K49" s="34"/>
      <c r="L49" s="40" t="s">
        <v>169</v>
      </c>
    </row>
    <row r="50" spans="1:12" ht="26" x14ac:dyDescent="0.25">
      <c r="A50" s="36">
        <v>41</v>
      </c>
      <c r="B50" s="37" t="s">
        <v>41</v>
      </c>
      <c r="C50" s="38" t="s">
        <v>42</v>
      </c>
      <c r="D50" s="42">
        <f t="shared" si="0"/>
        <v>100005</v>
      </c>
      <c r="E50" s="41">
        <v>100005</v>
      </c>
      <c r="F50" s="39">
        <f t="shared" ref="F50:F59" si="3">E50*1.2</f>
        <v>120006</v>
      </c>
      <c r="G50" s="43">
        <v>0.68200000000000005</v>
      </c>
      <c r="H50" s="39">
        <f t="shared" ref="H50:H59" si="4">F50*G50</f>
        <v>81844.092000000004</v>
      </c>
      <c r="I50" s="43">
        <v>0.68200000000000005</v>
      </c>
      <c r="J50" s="43"/>
      <c r="K50" s="43">
        <v>0.68200000000000005</v>
      </c>
      <c r="L50" s="40" t="s">
        <v>169</v>
      </c>
    </row>
    <row r="51" spans="1:12" ht="13" x14ac:dyDescent="0.25">
      <c r="A51" s="36">
        <v>42</v>
      </c>
      <c r="B51" s="37" t="s">
        <v>43</v>
      </c>
      <c r="C51" s="38" t="s">
        <v>42</v>
      </c>
      <c r="D51" s="42">
        <f t="shared" si="0"/>
        <v>57000</v>
      </c>
      <c r="E51" s="41">
        <v>57000</v>
      </c>
      <c r="F51" s="39">
        <f t="shared" si="3"/>
        <v>68400</v>
      </c>
      <c r="G51" s="43">
        <v>5.0000000000000001E-3</v>
      </c>
      <c r="H51" s="39">
        <f t="shared" si="4"/>
        <v>342</v>
      </c>
      <c r="I51" s="43"/>
      <c r="J51" s="43">
        <v>5.0000000000000001E-3</v>
      </c>
      <c r="K51" s="43"/>
      <c r="L51" s="40" t="s">
        <v>169</v>
      </c>
    </row>
    <row r="52" spans="1:12" ht="13" x14ac:dyDescent="0.25">
      <c r="A52" s="36">
        <v>43</v>
      </c>
      <c r="B52" s="37" t="s">
        <v>44</v>
      </c>
      <c r="C52" s="38" t="s">
        <v>27</v>
      </c>
      <c r="D52" s="42">
        <f t="shared" si="0"/>
        <v>23</v>
      </c>
      <c r="E52" s="41">
        <v>23</v>
      </c>
      <c r="F52" s="39">
        <f t="shared" si="3"/>
        <v>27.599999999999998</v>
      </c>
      <c r="G52" s="43">
        <v>24</v>
      </c>
      <c r="H52" s="39">
        <f t="shared" si="4"/>
        <v>662.4</v>
      </c>
      <c r="I52" s="43"/>
      <c r="J52" s="43">
        <v>24</v>
      </c>
      <c r="K52" s="43"/>
      <c r="L52" s="40" t="s">
        <v>169</v>
      </c>
    </row>
    <row r="53" spans="1:12" ht="13" x14ac:dyDescent="0.25">
      <c r="A53" s="36">
        <v>44</v>
      </c>
      <c r="B53" s="37" t="s">
        <v>45</v>
      </c>
      <c r="C53" s="38" t="s">
        <v>27</v>
      </c>
      <c r="D53" s="42">
        <f t="shared" si="0"/>
        <v>14</v>
      </c>
      <c r="E53" s="41">
        <v>14</v>
      </c>
      <c r="F53" s="39">
        <f t="shared" si="3"/>
        <v>16.8</v>
      </c>
      <c r="G53" s="43">
        <v>24</v>
      </c>
      <c r="H53" s="39">
        <f t="shared" si="4"/>
        <v>403.20000000000005</v>
      </c>
      <c r="I53" s="43"/>
      <c r="J53" s="43">
        <v>24</v>
      </c>
      <c r="K53" s="43"/>
      <c r="L53" s="40" t="s">
        <v>169</v>
      </c>
    </row>
    <row r="54" spans="1:12" ht="13" x14ac:dyDescent="0.25">
      <c r="A54" s="36">
        <v>45</v>
      </c>
      <c r="B54" s="37" t="s">
        <v>46</v>
      </c>
      <c r="C54" s="38" t="s">
        <v>27</v>
      </c>
      <c r="D54" s="42">
        <f t="shared" si="0"/>
        <v>18</v>
      </c>
      <c r="E54" s="41">
        <v>18</v>
      </c>
      <c r="F54" s="39">
        <f t="shared" si="3"/>
        <v>21.599999999999998</v>
      </c>
      <c r="G54" s="43">
        <v>24</v>
      </c>
      <c r="H54" s="39">
        <f t="shared" si="4"/>
        <v>518.4</v>
      </c>
      <c r="I54" s="43"/>
      <c r="J54" s="43">
        <v>24</v>
      </c>
      <c r="K54" s="43"/>
      <c r="L54" s="40" t="s">
        <v>169</v>
      </c>
    </row>
    <row r="55" spans="1:12" ht="13" x14ac:dyDescent="0.25">
      <c r="A55" s="36">
        <v>46</v>
      </c>
      <c r="B55" s="37" t="s">
        <v>47</v>
      </c>
      <c r="C55" s="38" t="s">
        <v>25</v>
      </c>
      <c r="D55" s="42">
        <f t="shared" si="0"/>
        <v>9</v>
      </c>
      <c r="E55" s="41">
        <v>9</v>
      </c>
      <c r="F55" s="39">
        <f t="shared" si="3"/>
        <v>10.799999999999999</v>
      </c>
      <c r="G55" s="43">
        <v>20</v>
      </c>
      <c r="H55" s="39">
        <f t="shared" si="4"/>
        <v>215.99999999999997</v>
      </c>
      <c r="I55" s="43">
        <v>20</v>
      </c>
      <c r="J55" s="43"/>
      <c r="K55" s="43">
        <v>20</v>
      </c>
      <c r="L55" s="40" t="s">
        <v>169</v>
      </c>
    </row>
    <row r="56" spans="1:12" ht="13" x14ac:dyDescent="0.25">
      <c r="A56" s="36">
        <v>47</v>
      </c>
      <c r="B56" s="37" t="s">
        <v>20</v>
      </c>
      <c r="C56" s="38" t="s">
        <v>21</v>
      </c>
      <c r="D56" s="42">
        <f t="shared" si="0"/>
        <v>980</v>
      </c>
      <c r="E56" s="41">
        <v>980</v>
      </c>
      <c r="F56" s="39">
        <f t="shared" si="3"/>
        <v>1176</v>
      </c>
      <c r="G56" s="43">
        <v>0.52</v>
      </c>
      <c r="H56" s="39">
        <f t="shared" si="4"/>
        <v>611.52</v>
      </c>
      <c r="I56" s="43">
        <v>0.52</v>
      </c>
      <c r="J56" s="43"/>
      <c r="K56" s="43"/>
      <c r="L56" s="40" t="s">
        <v>169</v>
      </c>
    </row>
    <row r="57" spans="1:12" ht="13" x14ac:dyDescent="0.25">
      <c r="A57" s="36">
        <v>48</v>
      </c>
      <c r="B57" s="37" t="s">
        <v>48</v>
      </c>
      <c r="C57" s="38" t="s">
        <v>42</v>
      </c>
      <c r="D57" s="42">
        <f t="shared" si="0"/>
        <v>106500</v>
      </c>
      <c r="E57" s="41">
        <v>106500</v>
      </c>
      <c r="F57" s="39">
        <f t="shared" si="3"/>
        <v>127800</v>
      </c>
      <c r="G57" s="43">
        <v>0.10100000000000001</v>
      </c>
      <c r="H57" s="39">
        <f t="shared" si="4"/>
        <v>12907.800000000001</v>
      </c>
      <c r="I57" s="43">
        <v>0.10100000000000001</v>
      </c>
      <c r="J57" s="43"/>
      <c r="K57" s="43">
        <v>0.10100000000000001</v>
      </c>
      <c r="L57" s="40" t="s">
        <v>169</v>
      </c>
    </row>
    <row r="58" spans="1:12" ht="13" x14ac:dyDescent="0.25">
      <c r="A58" s="36">
        <v>49</v>
      </c>
      <c r="B58" s="37" t="s">
        <v>49</v>
      </c>
      <c r="C58" s="38" t="s">
        <v>50</v>
      </c>
      <c r="D58" s="42">
        <f t="shared" si="0"/>
        <v>220</v>
      </c>
      <c r="E58" s="41">
        <v>220</v>
      </c>
      <c r="F58" s="39">
        <f t="shared" si="3"/>
        <v>264</v>
      </c>
      <c r="G58" s="43">
        <v>5.4</v>
      </c>
      <c r="H58" s="39">
        <f t="shared" si="4"/>
        <v>1425.6000000000001</v>
      </c>
      <c r="I58" s="43"/>
      <c r="J58" s="43">
        <v>5.4</v>
      </c>
      <c r="K58" s="43"/>
      <c r="L58" s="40" t="s">
        <v>169</v>
      </c>
    </row>
    <row r="59" spans="1:12" ht="13" x14ac:dyDescent="0.25">
      <c r="A59" s="36">
        <v>50</v>
      </c>
      <c r="B59" s="37" t="s">
        <v>51</v>
      </c>
      <c r="C59" s="38" t="s">
        <v>50</v>
      </c>
      <c r="D59" s="42">
        <f t="shared" si="0"/>
        <v>842</v>
      </c>
      <c r="E59" s="41">
        <v>842</v>
      </c>
      <c r="F59" s="39">
        <f t="shared" si="3"/>
        <v>1010.4</v>
      </c>
      <c r="G59" s="43">
        <v>63</v>
      </c>
      <c r="H59" s="39">
        <f t="shared" si="4"/>
        <v>63655.199999999997</v>
      </c>
      <c r="I59" s="43"/>
      <c r="J59" s="43">
        <v>63</v>
      </c>
      <c r="K59" s="43"/>
      <c r="L59" s="40" t="s">
        <v>169</v>
      </c>
    </row>
    <row r="60" spans="1:12" ht="21.75" customHeight="1" x14ac:dyDescent="0.25">
      <c r="A60" s="35">
        <v>51</v>
      </c>
      <c r="B60" s="35" t="s">
        <v>52</v>
      </c>
      <c r="C60" s="29"/>
      <c r="D60" s="42">
        <f t="shared" si="0"/>
        <v>0</v>
      </c>
      <c r="E60" s="34"/>
      <c r="F60" s="34"/>
      <c r="G60" s="34"/>
      <c r="H60" s="34"/>
      <c r="I60" s="34"/>
      <c r="J60" s="34"/>
      <c r="K60" s="34"/>
      <c r="L60" s="40" t="s">
        <v>169</v>
      </c>
    </row>
    <row r="61" spans="1:12" ht="39" x14ac:dyDescent="0.25">
      <c r="A61" s="36">
        <v>52</v>
      </c>
      <c r="B61" s="37" t="s">
        <v>53</v>
      </c>
      <c r="C61" s="38" t="s">
        <v>25</v>
      </c>
      <c r="D61" s="42">
        <f t="shared" si="0"/>
        <v>19750</v>
      </c>
      <c r="E61" s="41">
        <v>19750</v>
      </c>
      <c r="F61" s="39">
        <f>E61*1.2</f>
        <v>23700</v>
      </c>
      <c r="G61" s="43">
        <v>23</v>
      </c>
      <c r="H61" s="39">
        <f>F61*G61</f>
        <v>545100</v>
      </c>
      <c r="I61" s="43">
        <v>23</v>
      </c>
      <c r="J61" s="43"/>
      <c r="K61" s="43"/>
      <c r="L61" s="40" t="s">
        <v>169</v>
      </c>
    </row>
    <row r="62" spans="1:12" ht="39" x14ac:dyDescent="0.25">
      <c r="A62" s="36">
        <v>53</v>
      </c>
      <c r="B62" s="37" t="s">
        <v>54</v>
      </c>
      <c r="C62" s="38" t="s">
        <v>27</v>
      </c>
      <c r="D62" s="42">
        <f t="shared" si="0"/>
        <v>3052</v>
      </c>
      <c r="E62" s="41">
        <v>3052</v>
      </c>
      <c r="F62" s="39">
        <f>E62*1.2</f>
        <v>3662.4</v>
      </c>
      <c r="G62" s="43">
        <v>11</v>
      </c>
      <c r="H62" s="39">
        <f>F62*G62</f>
        <v>40286.400000000001</v>
      </c>
      <c r="I62" s="43">
        <v>11</v>
      </c>
      <c r="J62" s="43"/>
      <c r="K62" s="43"/>
      <c r="L62" s="40" t="s">
        <v>169</v>
      </c>
    </row>
    <row r="63" spans="1:12" ht="26" x14ac:dyDescent="0.25">
      <c r="A63" s="36">
        <v>54</v>
      </c>
      <c r="B63" s="37" t="s">
        <v>55</v>
      </c>
      <c r="C63" s="38" t="s">
        <v>27</v>
      </c>
      <c r="D63" s="42">
        <f t="shared" si="0"/>
        <v>7800</v>
      </c>
      <c r="E63" s="41">
        <v>7800</v>
      </c>
      <c r="F63" s="39">
        <f>E63*1.2</f>
        <v>9360</v>
      </c>
      <c r="G63" s="43">
        <v>2</v>
      </c>
      <c r="H63" s="39">
        <f>F63*G63</f>
        <v>18720</v>
      </c>
      <c r="I63" s="43">
        <v>2</v>
      </c>
      <c r="J63" s="43"/>
      <c r="K63" s="43"/>
      <c r="L63" s="40" t="s">
        <v>169</v>
      </c>
    </row>
    <row r="64" spans="1:12" ht="26" x14ac:dyDescent="0.25">
      <c r="A64" s="36">
        <v>55</v>
      </c>
      <c r="B64" s="37" t="s">
        <v>56</v>
      </c>
      <c r="C64" s="38" t="s">
        <v>27</v>
      </c>
      <c r="D64" s="42">
        <f t="shared" si="0"/>
        <v>10140</v>
      </c>
      <c r="E64" s="41">
        <v>10140</v>
      </c>
      <c r="F64" s="39">
        <f>E64*1.2</f>
        <v>12168</v>
      </c>
      <c r="G64" s="43">
        <v>2</v>
      </c>
      <c r="H64" s="39">
        <f>F64*G64</f>
        <v>24336</v>
      </c>
      <c r="I64" s="43">
        <v>2</v>
      </c>
      <c r="J64" s="43"/>
      <c r="K64" s="43"/>
      <c r="L64" s="40" t="s">
        <v>169</v>
      </c>
    </row>
    <row r="65" spans="1:12" ht="52" x14ac:dyDescent="0.25">
      <c r="A65" s="36">
        <v>56</v>
      </c>
      <c r="B65" s="37" t="s">
        <v>57</v>
      </c>
      <c r="C65" s="38" t="s">
        <v>58</v>
      </c>
      <c r="D65" s="42">
        <f t="shared" si="0"/>
        <v>1016</v>
      </c>
      <c r="E65" s="41">
        <v>1016</v>
      </c>
      <c r="F65" s="39">
        <f>E65*1.2</f>
        <v>1219.2</v>
      </c>
      <c r="G65" s="43">
        <v>2</v>
      </c>
      <c r="H65" s="39">
        <f>F65*G65</f>
        <v>2438.4</v>
      </c>
      <c r="I65" s="43"/>
      <c r="J65" s="43">
        <v>2</v>
      </c>
      <c r="K65" s="43"/>
      <c r="L65" s="40" t="s">
        <v>169</v>
      </c>
    </row>
    <row r="66" spans="1:12" ht="52.5" customHeight="1" x14ac:dyDescent="0.25">
      <c r="A66" s="35">
        <v>57</v>
      </c>
      <c r="B66" s="35" t="s">
        <v>59</v>
      </c>
      <c r="C66" s="29"/>
      <c r="D66" s="42"/>
      <c r="E66" s="34"/>
      <c r="F66" s="34"/>
      <c r="G66" s="34"/>
      <c r="H66" s="34"/>
      <c r="I66" s="34"/>
      <c r="J66" s="34"/>
      <c r="K66" s="34"/>
      <c r="L66" s="40" t="s">
        <v>169</v>
      </c>
    </row>
    <row r="67" spans="1:12" ht="39" x14ac:dyDescent="0.25">
      <c r="A67" s="36">
        <v>58</v>
      </c>
      <c r="B67" s="37" t="s">
        <v>60</v>
      </c>
      <c r="C67" s="38" t="s">
        <v>25</v>
      </c>
      <c r="D67" s="42">
        <f t="shared" si="0"/>
        <v>19750</v>
      </c>
      <c r="E67" s="41">
        <v>19750</v>
      </c>
      <c r="F67" s="39">
        <f t="shared" ref="F67:F73" si="5">E67*1.2</f>
        <v>23700</v>
      </c>
      <c r="G67" s="43">
        <v>34</v>
      </c>
      <c r="H67" s="39">
        <f t="shared" ref="H67:H73" si="6">F67*G67</f>
        <v>805800</v>
      </c>
      <c r="I67" s="43">
        <v>34</v>
      </c>
      <c r="J67" s="43"/>
      <c r="K67" s="43"/>
      <c r="L67" s="40" t="s">
        <v>169</v>
      </c>
    </row>
    <row r="68" spans="1:12" ht="26" x14ac:dyDescent="0.25">
      <c r="A68" s="36">
        <v>59</v>
      </c>
      <c r="B68" s="37" t="s">
        <v>61</v>
      </c>
      <c r="C68" s="38" t="s">
        <v>27</v>
      </c>
      <c r="D68" s="42">
        <f t="shared" si="0"/>
        <v>4565</v>
      </c>
      <c r="E68" s="41">
        <v>4565</v>
      </c>
      <c r="F68" s="39">
        <f t="shared" si="5"/>
        <v>5478</v>
      </c>
      <c r="G68" s="43">
        <v>19</v>
      </c>
      <c r="H68" s="39">
        <f t="shared" si="6"/>
        <v>104082</v>
      </c>
      <c r="I68" s="43">
        <v>19</v>
      </c>
      <c r="J68" s="43"/>
      <c r="K68" s="43"/>
      <c r="L68" s="40" t="s">
        <v>169</v>
      </c>
    </row>
    <row r="69" spans="1:12" ht="26" x14ac:dyDescent="0.25">
      <c r="A69" s="36">
        <v>60</v>
      </c>
      <c r="B69" s="37" t="s">
        <v>55</v>
      </c>
      <c r="C69" s="38" t="s">
        <v>27</v>
      </c>
      <c r="D69" s="42">
        <f t="shared" si="0"/>
        <v>7800</v>
      </c>
      <c r="E69" s="41">
        <v>7800</v>
      </c>
      <c r="F69" s="39">
        <f t="shared" si="5"/>
        <v>9360</v>
      </c>
      <c r="G69" s="43">
        <v>2</v>
      </c>
      <c r="H69" s="39">
        <f t="shared" si="6"/>
        <v>18720</v>
      </c>
      <c r="I69" s="43">
        <v>2</v>
      </c>
      <c r="J69" s="43"/>
      <c r="K69" s="43"/>
      <c r="L69" s="40" t="s">
        <v>169</v>
      </c>
    </row>
    <row r="70" spans="1:12" ht="26" x14ac:dyDescent="0.25">
      <c r="A70" s="36">
        <v>61</v>
      </c>
      <c r="B70" s="37" t="s">
        <v>56</v>
      </c>
      <c r="C70" s="38" t="s">
        <v>27</v>
      </c>
      <c r="D70" s="42">
        <f t="shared" si="0"/>
        <v>10140</v>
      </c>
      <c r="E70" s="41">
        <v>10140</v>
      </c>
      <c r="F70" s="39">
        <f t="shared" si="5"/>
        <v>12168</v>
      </c>
      <c r="G70" s="43">
        <v>2</v>
      </c>
      <c r="H70" s="39">
        <f t="shared" si="6"/>
        <v>24336</v>
      </c>
      <c r="I70" s="43">
        <v>2</v>
      </c>
      <c r="J70" s="43"/>
      <c r="K70" s="43"/>
      <c r="L70" s="40" t="s">
        <v>169</v>
      </c>
    </row>
    <row r="71" spans="1:12" ht="52" x14ac:dyDescent="0.25">
      <c r="A71" s="36">
        <v>62</v>
      </c>
      <c r="B71" s="37" t="s">
        <v>57</v>
      </c>
      <c r="C71" s="38" t="s">
        <v>58</v>
      </c>
      <c r="D71" s="42">
        <f t="shared" si="0"/>
        <v>1016</v>
      </c>
      <c r="E71" s="41">
        <v>1016</v>
      </c>
      <c r="F71" s="39">
        <f t="shared" si="5"/>
        <v>1219.2</v>
      </c>
      <c r="G71" s="43">
        <v>3</v>
      </c>
      <c r="H71" s="39">
        <f t="shared" si="6"/>
        <v>3657.6000000000004</v>
      </c>
      <c r="I71" s="43"/>
      <c r="J71" s="43">
        <v>3</v>
      </c>
      <c r="K71" s="43"/>
      <c r="L71" s="40" t="s">
        <v>169</v>
      </c>
    </row>
    <row r="72" spans="1:12" ht="13" x14ac:dyDescent="0.25">
      <c r="A72" s="36">
        <v>63</v>
      </c>
      <c r="B72" s="37" t="s">
        <v>62</v>
      </c>
      <c r="C72" s="38" t="s">
        <v>50</v>
      </c>
      <c r="D72" s="42">
        <f t="shared" si="0"/>
        <v>64</v>
      </c>
      <c r="E72" s="41">
        <v>64</v>
      </c>
      <c r="F72" s="39">
        <f t="shared" si="5"/>
        <v>76.8</v>
      </c>
      <c r="G72" s="43">
        <v>463</v>
      </c>
      <c r="H72" s="39">
        <f t="shared" si="6"/>
        <v>35558.400000000001</v>
      </c>
      <c r="I72" s="43"/>
      <c r="J72" s="43">
        <v>463</v>
      </c>
      <c r="K72" s="43"/>
      <c r="L72" s="40" t="s">
        <v>169</v>
      </c>
    </row>
    <row r="73" spans="1:12" ht="39" x14ac:dyDescent="0.25">
      <c r="A73" s="36">
        <v>64</v>
      </c>
      <c r="B73" s="37" t="s">
        <v>63</v>
      </c>
      <c r="C73" s="38" t="s">
        <v>50</v>
      </c>
      <c r="D73" s="42">
        <f t="shared" si="0"/>
        <v>45</v>
      </c>
      <c r="E73" s="41">
        <v>45</v>
      </c>
      <c r="F73" s="39">
        <f t="shared" si="5"/>
        <v>54</v>
      </c>
      <c r="G73" s="43">
        <v>25</v>
      </c>
      <c r="H73" s="39">
        <f t="shared" si="6"/>
        <v>1350</v>
      </c>
      <c r="I73" s="43"/>
      <c r="J73" s="43">
        <v>25</v>
      </c>
      <c r="K73" s="43"/>
      <c r="L73" s="40" t="s">
        <v>169</v>
      </c>
    </row>
    <row r="74" spans="1:12" ht="21.75" customHeight="1" x14ac:dyDescent="0.25">
      <c r="A74" s="35">
        <v>65</v>
      </c>
      <c r="B74" s="35" t="s">
        <v>64</v>
      </c>
      <c r="C74" s="29"/>
      <c r="D74" s="42">
        <f t="shared" si="0"/>
        <v>0</v>
      </c>
      <c r="E74" s="34"/>
      <c r="F74" s="34"/>
      <c r="G74" s="34"/>
      <c r="H74" s="34"/>
      <c r="I74" s="34"/>
      <c r="J74" s="34"/>
      <c r="K74" s="34"/>
      <c r="L74" s="40" t="s">
        <v>169</v>
      </c>
    </row>
    <row r="75" spans="1:12" ht="52" x14ac:dyDescent="0.25">
      <c r="A75" s="36">
        <v>66</v>
      </c>
      <c r="B75" s="37" t="s">
        <v>65</v>
      </c>
      <c r="C75" s="38" t="s">
        <v>58</v>
      </c>
      <c r="D75" s="42">
        <f t="shared" si="0"/>
        <v>328000</v>
      </c>
      <c r="E75" s="41">
        <v>328000</v>
      </c>
      <c r="F75" s="39">
        <f t="shared" ref="F75:F86" si="7">E75*1.2</f>
        <v>393600</v>
      </c>
      <c r="G75" s="43">
        <v>2</v>
      </c>
      <c r="H75" s="39">
        <f t="shared" ref="H75:H86" si="8">F75*G75</f>
        <v>787200</v>
      </c>
      <c r="I75" s="43">
        <v>2</v>
      </c>
      <c r="J75" s="43"/>
      <c r="K75" s="43">
        <v>2</v>
      </c>
      <c r="L75" s="40" t="s">
        <v>169</v>
      </c>
    </row>
    <row r="76" spans="1:12" ht="52" x14ac:dyDescent="0.25">
      <c r="A76" s="36">
        <v>67</v>
      </c>
      <c r="B76" s="37" t="s">
        <v>66</v>
      </c>
      <c r="C76" s="38" t="s">
        <v>58</v>
      </c>
      <c r="D76" s="42">
        <f t="shared" si="0"/>
        <v>39600</v>
      </c>
      <c r="E76" s="41">
        <v>39600</v>
      </c>
      <c r="F76" s="39">
        <f t="shared" si="7"/>
        <v>47520</v>
      </c>
      <c r="G76" s="43">
        <v>2</v>
      </c>
      <c r="H76" s="39">
        <f t="shared" si="8"/>
        <v>95040</v>
      </c>
      <c r="I76" s="43">
        <v>2</v>
      </c>
      <c r="J76" s="43"/>
      <c r="K76" s="43">
        <v>2</v>
      </c>
      <c r="L76" s="40" t="s">
        <v>169</v>
      </c>
    </row>
    <row r="77" spans="1:12" ht="65" x14ac:dyDescent="0.25">
      <c r="A77" s="36">
        <v>68</v>
      </c>
      <c r="B77" s="37" t="s">
        <v>67</v>
      </c>
      <c r="C77" s="38" t="s">
        <v>25</v>
      </c>
      <c r="D77" s="42">
        <f t="shared" si="0"/>
        <v>16900</v>
      </c>
      <c r="E77" s="41">
        <v>16900</v>
      </c>
      <c r="F77" s="39">
        <f t="shared" si="7"/>
        <v>20280</v>
      </c>
      <c r="G77" s="43">
        <v>49</v>
      </c>
      <c r="H77" s="39">
        <f t="shared" si="8"/>
        <v>993720</v>
      </c>
      <c r="I77" s="43">
        <v>49</v>
      </c>
      <c r="J77" s="43"/>
      <c r="K77" s="43">
        <v>54</v>
      </c>
      <c r="L77" s="40" t="s">
        <v>169</v>
      </c>
    </row>
    <row r="78" spans="1:12" ht="39" x14ac:dyDescent="0.25">
      <c r="A78" s="36">
        <v>69</v>
      </c>
      <c r="B78" s="37" t="s">
        <v>68</v>
      </c>
      <c r="C78" s="38" t="s">
        <v>25</v>
      </c>
      <c r="D78" s="42">
        <f t="shared" si="0"/>
        <v>15600</v>
      </c>
      <c r="E78" s="41">
        <v>15600</v>
      </c>
      <c r="F78" s="39">
        <f t="shared" si="7"/>
        <v>18720</v>
      </c>
      <c r="G78" s="43">
        <v>2</v>
      </c>
      <c r="H78" s="39">
        <f t="shared" si="8"/>
        <v>37440</v>
      </c>
      <c r="I78" s="43">
        <v>2</v>
      </c>
      <c r="J78" s="43"/>
      <c r="K78" s="43">
        <v>2</v>
      </c>
      <c r="L78" s="40" t="s">
        <v>169</v>
      </c>
    </row>
    <row r="79" spans="1:12" ht="26" x14ac:dyDescent="0.25">
      <c r="A79" s="36">
        <v>70</v>
      </c>
      <c r="B79" s="37" t="s">
        <v>69</v>
      </c>
      <c r="C79" s="38" t="s">
        <v>42</v>
      </c>
      <c r="D79" s="42">
        <f t="shared" si="0"/>
        <v>217000</v>
      </c>
      <c r="E79" s="41">
        <v>217000</v>
      </c>
      <c r="F79" s="39">
        <f t="shared" si="7"/>
        <v>260400</v>
      </c>
      <c r="G79" s="43">
        <v>0.4</v>
      </c>
      <c r="H79" s="39">
        <f t="shared" si="8"/>
        <v>104160</v>
      </c>
      <c r="I79" s="43">
        <v>0.4</v>
      </c>
      <c r="J79" s="43"/>
      <c r="K79" s="43">
        <v>0.4</v>
      </c>
      <c r="L79" s="40" t="s">
        <v>169</v>
      </c>
    </row>
    <row r="80" spans="1:12" ht="65" x14ac:dyDescent="0.25">
      <c r="A80" s="36">
        <v>71</v>
      </c>
      <c r="B80" s="37" t="s">
        <v>70</v>
      </c>
      <c r="C80" s="38" t="s">
        <v>27</v>
      </c>
      <c r="D80" s="42">
        <f t="shared" ref="D80:D143" si="9">E80</f>
        <v>45500</v>
      </c>
      <c r="E80" s="41">
        <v>45500</v>
      </c>
      <c r="F80" s="39">
        <f t="shared" si="7"/>
        <v>54600</v>
      </c>
      <c r="G80" s="43">
        <v>3</v>
      </c>
      <c r="H80" s="39">
        <f t="shared" si="8"/>
        <v>163800</v>
      </c>
      <c r="I80" s="43">
        <v>3</v>
      </c>
      <c r="J80" s="43"/>
      <c r="K80" s="43">
        <v>2</v>
      </c>
      <c r="L80" s="40" t="s">
        <v>169</v>
      </c>
    </row>
    <row r="81" spans="1:12" ht="52" x14ac:dyDescent="0.25">
      <c r="A81" s="36">
        <v>72</v>
      </c>
      <c r="B81" s="37" t="s">
        <v>71</v>
      </c>
      <c r="C81" s="38" t="s">
        <v>27</v>
      </c>
      <c r="D81" s="42">
        <f t="shared" si="9"/>
        <v>45550</v>
      </c>
      <c r="E81" s="41">
        <v>45550</v>
      </c>
      <c r="F81" s="39">
        <f t="shared" si="7"/>
        <v>54660</v>
      </c>
      <c r="G81" s="43">
        <v>4</v>
      </c>
      <c r="H81" s="39">
        <f t="shared" si="8"/>
        <v>218640</v>
      </c>
      <c r="I81" s="43">
        <v>4</v>
      </c>
      <c r="J81" s="43"/>
      <c r="K81" s="43"/>
      <c r="L81" s="40" t="s">
        <v>169</v>
      </c>
    </row>
    <row r="82" spans="1:12" ht="26" x14ac:dyDescent="0.25">
      <c r="A82" s="36">
        <v>73</v>
      </c>
      <c r="B82" s="37" t="s">
        <v>72</v>
      </c>
      <c r="C82" s="38" t="s">
        <v>27</v>
      </c>
      <c r="D82" s="42">
        <f t="shared" si="9"/>
        <v>1000</v>
      </c>
      <c r="E82" s="41">
        <v>1000</v>
      </c>
      <c r="F82" s="39">
        <f t="shared" si="7"/>
        <v>1200</v>
      </c>
      <c r="G82" s="43">
        <v>2</v>
      </c>
      <c r="H82" s="39">
        <f t="shared" si="8"/>
        <v>2400</v>
      </c>
      <c r="I82" s="43">
        <v>2</v>
      </c>
      <c r="J82" s="43"/>
      <c r="K82" s="43">
        <v>2</v>
      </c>
      <c r="L82" s="40" t="s">
        <v>169</v>
      </c>
    </row>
    <row r="83" spans="1:12" ht="26" x14ac:dyDescent="0.25">
      <c r="A83" s="36">
        <v>74</v>
      </c>
      <c r="B83" s="37" t="s">
        <v>73</v>
      </c>
      <c r="C83" s="38" t="s">
        <v>27</v>
      </c>
      <c r="D83" s="42">
        <f t="shared" si="9"/>
        <v>4284</v>
      </c>
      <c r="E83" s="41">
        <v>4284</v>
      </c>
      <c r="F83" s="39">
        <f t="shared" si="7"/>
        <v>5140.8</v>
      </c>
      <c r="G83" s="43">
        <v>22</v>
      </c>
      <c r="H83" s="39">
        <f t="shared" si="8"/>
        <v>113097.60000000001</v>
      </c>
      <c r="I83" s="43">
        <v>22</v>
      </c>
      <c r="J83" s="43"/>
      <c r="K83" s="43">
        <v>22</v>
      </c>
      <c r="L83" s="40" t="s">
        <v>169</v>
      </c>
    </row>
    <row r="84" spans="1:12" ht="52" x14ac:dyDescent="0.25">
      <c r="A84" s="36">
        <v>75</v>
      </c>
      <c r="B84" s="37" t="s">
        <v>74</v>
      </c>
      <c r="C84" s="38" t="s">
        <v>27</v>
      </c>
      <c r="D84" s="42">
        <f t="shared" si="9"/>
        <v>912</v>
      </c>
      <c r="E84" s="41">
        <v>912</v>
      </c>
      <c r="F84" s="39">
        <f t="shared" si="7"/>
        <v>1094.3999999999999</v>
      </c>
      <c r="G84" s="43">
        <v>13</v>
      </c>
      <c r="H84" s="39">
        <f t="shared" si="8"/>
        <v>14227.199999999999</v>
      </c>
      <c r="I84" s="43"/>
      <c r="J84" s="43">
        <v>13</v>
      </c>
      <c r="K84" s="43"/>
      <c r="L84" s="40" t="s">
        <v>169</v>
      </c>
    </row>
    <row r="85" spans="1:12" ht="13" x14ac:dyDescent="0.25">
      <c r="A85" s="36">
        <v>76</v>
      </c>
      <c r="B85" s="37" t="s">
        <v>75</v>
      </c>
      <c r="C85" s="38" t="s">
        <v>50</v>
      </c>
      <c r="D85" s="42">
        <f t="shared" si="9"/>
        <v>153</v>
      </c>
      <c r="E85" s="41">
        <v>153</v>
      </c>
      <c r="F85" s="39">
        <f t="shared" si="7"/>
        <v>183.6</v>
      </c>
      <c r="G85" s="43">
        <v>1.7</v>
      </c>
      <c r="H85" s="39">
        <f t="shared" si="8"/>
        <v>312.12</v>
      </c>
      <c r="I85" s="43"/>
      <c r="J85" s="43">
        <v>1.7</v>
      </c>
      <c r="K85" s="43"/>
      <c r="L85" s="40" t="s">
        <v>169</v>
      </c>
    </row>
    <row r="86" spans="1:12" ht="13" x14ac:dyDescent="0.25">
      <c r="A86" s="36">
        <v>77</v>
      </c>
      <c r="B86" s="37" t="s">
        <v>76</v>
      </c>
      <c r="C86" s="38" t="s">
        <v>50</v>
      </c>
      <c r="D86" s="42">
        <f t="shared" si="9"/>
        <v>175</v>
      </c>
      <c r="E86" s="41">
        <v>175</v>
      </c>
      <c r="F86" s="39">
        <f t="shared" si="7"/>
        <v>210</v>
      </c>
      <c r="G86" s="43">
        <v>2.8</v>
      </c>
      <c r="H86" s="39">
        <f t="shared" si="8"/>
        <v>588</v>
      </c>
      <c r="I86" s="43"/>
      <c r="J86" s="43">
        <v>2.8</v>
      </c>
      <c r="K86" s="43"/>
      <c r="L86" s="40" t="s">
        <v>169</v>
      </c>
    </row>
    <row r="87" spans="1:12" ht="21.75" customHeight="1" x14ac:dyDescent="0.25">
      <c r="A87" s="35">
        <v>78</v>
      </c>
      <c r="B87" s="35" t="s">
        <v>77</v>
      </c>
      <c r="C87" s="29"/>
      <c r="D87" s="42"/>
      <c r="E87" s="34"/>
      <c r="F87" s="34"/>
      <c r="G87" s="34"/>
      <c r="H87" s="34"/>
      <c r="I87" s="34"/>
      <c r="J87" s="34"/>
      <c r="K87" s="34"/>
      <c r="L87" s="40" t="s">
        <v>169</v>
      </c>
    </row>
    <row r="88" spans="1:12" ht="13" x14ac:dyDescent="0.25">
      <c r="A88" s="36">
        <v>79</v>
      </c>
      <c r="B88" s="37" t="s">
        <v>78</v>
      </c>
      <c r="C88" s="38" t="s">
        <v>27</v>
      </c>
      <c r="D88" s="42">
        <f t="shared" si="9"/>
        <v>205</v>
      </c>
      <c r="E88" s="41">
        <v>205</v>
      </c>
      <c r="F88" s="39">
        <f>E88*1.2</f>
        <v>246</v>
      </c>
      <c r="G88" s="43">
        <v>4</v>
      </c>
      <c r="H88" s="39">
        <f>F88*G88</f>
        <v>984</v>
      </c>
      <c r="I88" s="43">
        <v>4</v>
      </c>
      <c r="J88" s="43"/>
      <c r="K88" s="43">
        <v>4</v>
      </c>
      <c r="L88" s="40" t="s">
        <v>169</v>
      </c>
    </row>
    <row r="89" spans="1:12" ht="13" x14ac:dyDescent="0.25">
      <c r="A89" s="36">
        <v>80</v>
      </c>
      <c r="B89" s="37" t="s">
        <v>79</v>
      </c>
      <c r="C89" s="38" t="s">
        <v>27</v>
      </c>
      <c r="D89" s="42">
        <f t="shared" si="9"/>
        <v>13500</v>
      </c>
      <c r="E89" s="41">
        <v>13500</v>
      </c>
      <c r="F89" s="39">
        <f>E89*1.2</f>
        <v>16200</v>
      </c>
      <c r="G89" s="43">
        <v>4</v>
      </c>
      <c r="H89" s="39">
        <f>F89*G89</f>
        <v>64800</v>
      </c>
      <c r="I89" s="43">
        <v>4</v>
      </c>
      <c r="J89" s="43"/>
      <c r="K89" s="43">
        <v>4</v>
      </c>
      <c r="L89" s="40" t="s">
        <v>169</v>
      </c>
    </row>
    <row r="90" spans="1:12" ht="58.5" customHeight="1" x14ac:dyDescent="0.25">
      <c r="A90" s="32">
        <v>81</v>
      </c>
      <c r="B90" s="33" t="s">
        <v>80</v>
      </c>
      <c r="C90" s="29"/>
      <c r="D90" s="42"/>
      <c r="E90" s="34"/>
      <c r="F90" s="34"/>
      <c r="G90" s="34"/>
      <c r="H90" s="34"/>
      <c r="I90" s="34"/>
      <c r="J90" s="34"/>
      <c r="K90" s="34"/>
      <c r="L90" s="40" t="s">
        <v>169</v>
      </c>
    </row>
    <row r="91" spans="1:12" ht="47.25" customHeight="1" x14ac:dyDescent="0.25">
      <c r="A91" s="35">
        <v>82</v>
      </c>
      <c r="B91" s="35" t="s">
        <v>81</v>
      </c>
      <c r="C91" s="29"/>
      <c r="D91" s="42"/>
      <c r="E91" s="34"/>
      <c r="F91" s="34"/>
      <c r="G91" s="34"/>
      <c r="H91" s="34"/>
      <c r="I91" s="34"/>
      <c r="J91" s="34"/>
      <c r="K91" s="34"/>
      <c r="L91" s="40" t="s">
        <v>169</v>
      </c>
    </row>
    <row r="92" spans="1:12" ht="39" x14ac:dyDescent="0.25">
      <c r="A92" s="36">
        <v>83</v>
      </c>
      <c r="B92" s="37" t="s">
        <v>24</v>
      </c>
      <c r="C92" s="38" t="s">
        <v>25</v>
      </c>
      <c r="D92" s="42">
        <f t="shared" si="9"/>
        <v>8005</v>
      </c>
      <c r="E92" s="41">
        <v>8005</v>
      </c>
      <c r="F92" s="39">
        <f t="shared" ref="F92:F110" si="10">E92*1.2</f>
        <v>9606</v>
      </c>
      <c r="G92" s="43">
        <v>277.2</v>
      </c>
      <c r="H92" s="39">
        <f t="shared" ref="H92:H110" si="11">F92*G92</f>
        <v>2662783.1999999997</v>
      </c>
      <c r="I92" s="43">
        <v>267.3</v>
      </c>
      <c r="J92" s="43"/>
      <c r="K92" s="43"/>
      <c r="L92" s="40" t="s">
        <v>169</v>
      </c>
    </row>
    <row r="93" spans="1:12" ht="26" x14ac:dyDescent="0.25">
      <c r="A93" s="36">
        <v>84</v>
      </c>
      <c r="B93" s="37" t="s">
        <v>82</v>
      </c>
      <c r="C93" s="38" t="s">
        <v>27</v>
      </c>
      <c r="D93" s="42">
        <f t="shared" si="9"/>
        <v>102672</v>
      </c>
      <c r="E93" s="41">
        <v>102672</v>
      </c>
      <c r="F93" s="39">
        <f t="shared" si="10"/>
        <v>123206.39999999999</v>
      </c>
      <c r="G93" s="43">
        <v>2</v>
      </c>
      <c r="H93" s="39">
        <f t="shared" si="11"/>
        <v>246412.79999999999</v>
      </c>
      <c r="I93" s="43">
        <v>2</v>
      </c>
      <c r="J93" s="43"/>
      <c r="K93" s="43">
        <v>2</v>
      </c>
      <c r="L93" s="40" t="s">
        <v>169</v>
      </c>
    </row>
    <row r="94" spans="1:12" ht="26" x14ac:dyDescent="0.25">
      <c r="A94" s="36">
        <v>85</v>
      </c>
      <c r="B94" s="37" t="s">
        <v>28</v>
      </c>
      <c r="C94" s="38" t="s">
        <v>25</v>
      </c>
      <c r="D94" s="42">
        <f t="shared" si="9"/>
        <v>14540</v>
      </c>
      <c r="E94" s="41">
        <v>14540</v>
      </c>
      <c r="F94" s="39">
        <f t="shared" si="10"/>
        <v>17448</v>
      </c>
      <c r="G94" s="43">
        <v>5.26</v>
      </c>
      <c r="H94" s="39">
        <f t="shared" si="11"/>
        <v>91776.48</v>
      </c>
      <c r="I94" s="43">
        <v>5.26</v>
      </c>
      <c r="J94" s="43"/>
      <c r="K94" s="43"/>
      <c r="L94" s="40" t="s">
        <v>169</v>
      </c>
    </row>
    <row r="95" spans="1:12" ht="26" x14ac:dyDescent="0.25">
      <c r="A95" s="36">
        <v>86</v>
      </c>
      <c r="B95" s="37" t="s">
        <v>28</v>
      </c>
      <c r="C95" s="38" t="s">
        <v>25</v>
      </c>
      <c r="D95" s="42">
        <f t="shared" si="9"/>
        <v>14540</v>
      </c>
      <c r="E95" s="41">
        <v>14540</v>
      </c>
      <c r="F95" s="39">
        <f t="shared" si="10"/>
        <v>17448</v>
      </c>
      <c r="G95" s="43">
        <v>5.22</v>
      </c>
      <c r="H95" s="39">
        <f t="shared" si="11"/>
        <v>91078.56</v>
      </c>
      <c r="I95" s="43">
        <v>5.22</v>
      </c>
      <c r="J95" s="43"/>
      <c r="K95" s="43"/>
      <c r="L95" s="40" t="s">
        <v>169</v>
      </c>
    </row>
    <row r="96" spans="1:12" ht="26" x14ac:dyDescent="0.25">
      <c r="A96" s="36">
        <v>87</v>
      </c>
      <c r="B96" s="37" t="s">
        <v>28</v>
      </c>
      <c r="C96" s="38" t="s">
        <v>25</v>
      </c>
      <c r="D96" s="42">
        <f t="shared" si="9"/>
        <v>14540</v>
      </c>
      <c r="E96" s="41">
        <v>14540</v>
      </c>
      <c r="F96" s="39">
        <f t="shared" si="10"/>
        <v>17448</v>
      </c>
      <c r="G96" s="43">
        <v>3.24</v>
      </c>
      <c r="H96" s="39">
        <f t="shared" si="11"/>
        <v>56531.520000000004</v>
      </c>
      <c r="I96" s="43">
        <v>3.24</v>
      </c>
      <c r="J96" s="43"/>
      <c r="K96" s="43"/>
      <c r="L96" s="40" t="s">
        <v>169</v>
      </c>
    </row>
    <row r="97" spans="1:12" ht="26" x14ac:dyDescent="0.25">
      <c r="A97" s="36">
        <v>88</v>
      </c>
      <c r="B97" s="37" t="s">
        <v>83</v>
      </c>
      <c r="C97" s="38" t="s">
        <v>25</v>
      </c>
      <c r="D97" s="42">
        <f t="shared" si="9"/>
        <v>14540</v>
      </c>
      <c r="E97" s="41">
        <v>14540</v>
      </c>
      <c r="F97" s="39">
        <f t="shared" si="10"/>
        <v>17448</v>
      </c>
      <c r="G97" s="43">
        <v>4</v>
      </c>
      <c r="H97" s="39">
        <f t="shared" si="11"/>
        <v>69792</v>
      </c>
      <c r="I97" s="43">
        <v>4</v>
      </c>
      <c r="J97" s="43"/>
      <c r="K97" s="43">
        <v>4</v>
      </c>
      <c r="L97" s="40" t="s">
        <v>169</v>
      </c>
    </row>
    <row r="98" spans="1:12" ht="26" x14ac:dyDescent="0.25">
      <c r="A98" s="36">
        <v>89</v>
      </c>
      <c r="B98" s="37" t="s">
        <v>83</v>
      </c>
      <c r="C98" s="38" t="s">
        <v>25</v>
      </c>
      <c r="D98" s="42">
        <f t="shared" si="9"/>
        <v>14540</v>
      </c>
      <c r="E98" s="41">
        <v>14540</v>
      </c>
      <c r="F98" s="39">
        <f t="shared" si="10"/>
        <v>17448</v>
      </c>
      <c r="G98" s="43">
        <v>3</v>
      </c>
      <c r="H98" s="39">
        <f t="shared" si="11"/>
        <v>52344</v>
      </c>
      <c r="I98" s="43">
        <v>3</v>
      </c>
      <c r="J98" s="43"/>
      <c r="K98" s="43">
        <v>3</v>
      </c>
      <c r="L98" s="40" t="s">
        <v>169</v>
      </c>
    </row>
    <row r="99" spans="1:12" ht="26" x14ac:dyDescent="0.25">
      <c r="A99" s="36">
        <v>90</v>
      </c>
      <c r="B99" s="37" t="s">
        <v>83</v>
      </c>
      <c r="C99" s="38" t="s">
        <v>25</v>
      </c>
      <c r="D99" s="42">
        <f t="shared" si="9"/>
        <v>14540</v>
      </c>
      <c r="E99" s="41">
        <v>14540</v>
      </c>
      <c r="F99" s="39">
        <f t="shared" si="10"/>
        <v>17448</v>
      </c>
      <c r="G99" s="43">
        <v>4</v>
      </c>
      <c r="H99" s="39">
        <f t="shared" si="11"/>
        <v>69792</v>
      </c>
      <c r="I99" s="43">
        <v>4</v>
      </c>
      <c r="J99" s="43"/>
      <c r="K99" s="43">
        <v>4</v>
      </c>
      <c r="L99" s="40" t="s">
        <v>169</v>
      </c>
    </row>
    <row r="100" spans="1:12" ht="26" x14ac:dyDescent="0.25">
      <c r="A100" s="36">
        <v>91</v>
      </c>
      <c r="B100" s="37" t="s">
        <v>83</v>
      </c>
      <c r="C100" s="38" t="s">
        <v>25</v>
      </c>
      <c r="D100" s="42">
        <f t="shared" si="9"/>
        <v>14540</v>
      </c>
      <c r="E100" s="41">
        <v>14540</v>
      </c>
      <c r="F100" s="39">
        <f t="shared" si="10"/>
        <v>17448</v>
      </c>
      <c r="G100" s="43">
        <v>0.6</v>
      </c>
      <c r="H100" s="39">
        <f t="shared" si="11"/>
        <v>10468.799999999999</v>
      </c>
      <c r="I100" s="43">
        <v>0.6</v>
      </c>
      <c r="J100" s="43"/>
      <c r="K100" s="43"/>
      <c r="L100" s="40" t="s">
        <v>169</v>
      </c>
    </row>
    <row r="101" spans="1:12" ht="26" x14ac:dyDescent="0.25">
      <c r="A101" s="36">
        <v>92</v>
      </c>
      <c r="B101" s="37" t="s">
        <v>84</v>
      </c>
      <c r="C101" s="38" t="s">
        <v>27</v>
      </c>
      <c r="D101" s="42">
        <f t="shared" si="9"/>
        <v>36904</v>
      </c>
      <c r="E101" s="41">
        <v>36904</v>
      </c>
      <c r="F101" s="39">
        <f t="shared" si="10"/>
        <v>44284.799999999996</v>
      </c>
      <c r="G101" s="43">
        <v>1</v>
      </c>
      <c r="H101" s="39">
        <f t="shared" si="11"/>
        <v>44284.799999999996</v>
      </c>
      <c r="I101" s="43">
        <v>1</v>
      </c>
      <c r="J101" s="43"/>
      <c r="K101" s="43">
        <v>1</v>
      </c>
      <c r="L101" s="40" t="s">
        <v>169</v>
      </c>
    </row>
    <row r="102" spans="1:12" ht="26" x14ac:dyDescent="0.25">
      <c r="A102" s="36">
        <v>93</v>
      </c>
      <c r="B102" s="37" t="s">
        <v>85</v>
      </c>
      <c r="C102" s="38" t="s">
        <v>27</v>
      </c>
      <c r="D102" s="42">
        <f t="shared" si="9"/>
        <v>36905</v>
      </c>
      <c r="E102" s="41">
        <v>36905</v>
      </c>
      <c r="F102" s="39">
        <f t="shared" si="10"/>
        <v>44286</v>
      </c>
      <c r="G102" s="43">
        <v>1</v>
      </c>
      <c r="H102" s="39">
        <f t="shared" si="11"/>
        <v>44286</v>
      </c>
      <c r="I102" s="43">
        <v>1</v>
      </c>
      <c r="J102" s="43"/>
      <c r="K102" s="43"/>
      <c r="L102" s="40" t="s">
        <v>169</v>
      </c>
    </row>
    <row r="103" spans="1:12" ht="26" x14ac:dyDescent="0.25">
      <c r="A103" s="36">
        <v>94</v>
      </c>
      <c r="B103" s="37" t="s">
        <v>86</v>
      </c>
      <c r="C103" s="38" t="s">
        <v>27</v>
      </c>
      <c r="D103" s="42">
        <f t="shared" si="9"/>
        <v>31890</v>
      </c>
      <c r="E103" s="41">
        <v>31890</v>
      </c>
      <c r="F103" s="39">
        <f t="shared" si="10"/>
        <v>38268</v>
      </c>
      <c r="G103" s="43">
        <v>1</v>
      </c>
      <c r="H103" s="39">
        <f t="shared" si="11"/>
        <v>38268</v>
      </c>
      <c r="I103" s="43">
        <v>1</v>
      </c>
      <c r="J103" s="43"/>
      <c r="K103" s="43">
        <v>1</v>
      </c>
      <c r="L103" s="40" t="s">
        <v>169</v>
      </c>
    </row>
    <row r="104" spans="1:12" ht="26" x14ac:dyDescent="0.25">
      <c r="A104" s="36">
        <v>95</v>
      </c>
      <c r="B104" s="37" t="s">
        <v>87</v>
      </c>
      <c r="C104" s="38" t="s">
        <v>27</v>
      </c>
      <c r="D104" s="42">
        <f t="shared" si="9"/>
        <v>28940</v>
      </c>
      <c r="E104" s="41">
        <v>28940</v>
      </c>
      <c r="F104" s="39">
        <f t="shared" si="10"/>
        <v>34728</v>
      </c>
      <c r="G104" s="43">
        <v>1</v>
      </c>
      <c r="H104" s="39">
        <f t="shared" si="11"/>
        <v>34728</v>
      </c>
      <c r="I104" s="43">
        <v>1</v>
      </c>
      <c r="J104" s="43"/>
      <c r="K104" s="43"/>
      <c r="L104" s="40" t="s">
        <v>169</v>
      </c>
    </row>
    <row r="105" spans="1:12" ht="26" x14ac:dyDescent="0.25">
      <c r="A105" s="36">
        <v>96</v>
      </c>
      <c r="B105" s="37" t="s">
        <v>35</v>
      </c>
      <c r="C105" s="38" t="s">
        <v>27</v>
      </c>
      <c r="D105" s="42">
        <f t="shared" si="9"/>
        <v>21320</v>
      </c>
      <c r="E105" s="41">
        <v>21320</v>
      </c>
      <c r="F105" s="39">
        <f t="shared" si="10"/>
        <v>25584</v>
      </c>
      <c r="G105" s="43">
        <v>1</v>
      </c>
      <c r="H105" s="39">
        <f t="shared" si="11"/>
        <v>25584</v>
      </c>
      <c r="I105" s="43">
        <v>1</v>
      </c>
      <c r="J105" s="43"/>
      <c r="K105" s="43"/>
      <c r="L105" s="40" t="s">
        <v>169</v>
      </c>
    </row>
    <row r="106" spans="1:12" ht="26" x14ac:dyDescent="0.25">
      <c r="A106" s="36">
        <v>97</v>
      </c>
      <c r="B106" s="37" t="s">
        <v>36</v>
      </c>
      <c r="C106" s="38" t="s">
        <v>27</v>
      </c>
      <c r="D106" s="42">
        <f t="shared" si="9"/>
        <v>252179</v>
      </c>
      <c r="E106" s="41">
        <v>252179</v>
      </c>
      <c r="F106" s="39">
        <f t="shared" si="10"/>
        <v>302614.8</v>
      </c>
      <c r="G106" s="43">
        <v>2</v>
      </c>
      <c r="H106" s="39">
        <f t="shared" si="11"/>
        <v>605229.6</v>
      </c>
      <c r="I106" s="43">
        <v>2</v>
      </c>
      <c r="J106" s="43"/>
      <c r="K106" s="43"/>
      <c r="L106" s="40" t="s">
        <v>169</v>
      </c>
    </row>
    <row r="107" spans="1:12" ht="21" customHeight="1" x14ac:dyDescent="0.25">
      <c r="A107" s="36">
        <v>98</v>
      </c>
      <c r="B107" s="37" t="s">
        <v>37</v>
      </c>
      <c r="C107" s="38" t="s">
        <v>27</v>
      </c>
      <c r="D107" s="42">
        <f t="shared" si="9"/>
        <v>210</v>
      </c>
      <c r="E107" s="41">
        <v>210</v>
      </c>
      <c r="F107" s="39">
        <f t="shared" si="10"/>
        <v>252</v>
      </c>
      <c r="G107" s="43">
        <v>40</v>
      </c>
      <c r="H107" s="39">
        <f t="shared" si="11"/>
        <v>10080</v>
      </c>
      <c r="I107" s="43"/>
      <c r="J107" s="43">
        <v>40</v>
      </c>
      <c r="K107" s="43"/>
      <c r="L107" s="40" t="s">
        <v>169</v>
      </c>
    </row>
    <row r="108" spans="1:12" ht="21" customHeight="1" x14ac:dyDescent="0.25">
      <c r="A108" s="36">
        <v>99</v>
      </c>
      <c r="B108" s="37" t="s">
        <v>38</v>
      </c>
      <c r="C108" s="38" t="s">
        <v>27</v>
      </c>
      <c r="D108" s="42">
        <f t="shared" si="9"/>
        <v>1932</v>
      </c>
      <c r="E108" s="41">
        <v>1932</v>
      </c>
      <c r="F108" s="39">
        <f t="shared" si="10"/>
        <v>2318.4</v>
      </c>
      <c r="G108" s="43">
        <v>8</v>
      </c>
      <c r="H108" s="39">
        <f t="shared" si="11"/>
        <v>18547.2</v>
      </c>
      <c r="I108" s="43">
        <v>8</v>
      </c>
      <c r="J108" s="43"/>
      <c r="K108" s="43"/>
      <c r="L108" s="40" t="s">
        <v>169</v>
      </c>
    </row>
    <row r="109" spans="1:12" ht="39" x14ac:dyDescent="0.25">
      <c r="A109" s="36">
        <v>100</v>
      </c>
      <c r="B109" s="37" t="s">
        <v>39</v>
      </c>
      <c r="C109" s="38" t="s">
        <v>25</v>
      </c>
      <c r="D109" s="42">
        <f t="shared" si="9"/>
        <v>20</v>
      </c>
      <c r="E109" s="41">
        <v>20</v>
      </c>
      <c r="F109" s="39">
        <f t="shared" si="10"/>
        <v>24</v>
      </c>
      <c r="G109" s="43">
        <v>48</v>
      </c>
      <c r="H109" s="39">
        <f t="shared" si="11"/>
        <v>1152</v>
      </c>
      <c r="I109" s="43">
        <v>48</v>
      </c>
      <c r="J109" s="43"/>
      <c r="K109" s="43">
        <v>48</v>
      </c>
      <c r="L109" s="40" t="s">
        <v>169</v>
      </c>
    </row>
    <row r="110" spans="1:12" ht="26" x14ac:dyDescent="0.25">
      <c r="A110" s="36">
        <v>101</v>
      </c>
      <c r="B110" s="37" t="s">
        <v>88</v>
      </c>
      <c r="C110" s="38" t="s">
        <v>58</v>
      </c>
      <c r="D110" s="42">
        <f t="shared" si="9"/>
        <v>5983</v>
      </c>
      <c r="E110" s="41">
        <v>5983</v>
      </c>
      <c r="F110" s="39">
        <f t="shared" si="10"/>
        <v>7179.5999999999995</v>
      </c>
      <c r="G110" s="43">
        <v>42</v>
      </c>
      <c r="H110" s="39">
        <f t="shared" si="11"/>
        <v>301543.19999999995</v>
      </c>
      <c r="I110" s="43">
        <v>42</v>
      </c>
      <c r="J110" s="43"/>
      <c r="K110" s="43">
        <v>8</v>
      </c>
      <c r="L110" s="40" t="s">
        <v>169</v>
      </c>
    </row>
    <row r="111" spans="1:12" ht="21.75" customHeight="1" x14ac:dyDescent="0.25">
      <c r="A111" s="35">
        <v>102</v>
      </c>
      <c r="B111" s="35" t="s">
        <v>89</v>
      </c>
      <c r="C111" s="29"/>
      <c r="D111" s="42"/>
      <c r="E111" s="34"/>
      <c r="F111" s="34"/>
      <c r="G111" s="34"/>
      <c r="H111" s="34"/>
      <c r="I111" s="34"/>
      <c r="J111" s="34"/>
      <c r="K111" s="34"/>
      <c r="L111" s="40" t="s">
        <v>169</v>
      </c>
    </row>
    <row r="112" spans="1:12" ht="26" x14ac:dyDescent="0.25">
      <c r="A112" s="36">
        <v>103</v>
      </c>
      <c r="B112" s="37" t="s">
        <v>90</v>
      </c>
      <c r="C112" s="38" t="s">
        <v>42</v>
      </c>
      <c r="D112" s="42">
        <f t="shared" si="9"/>
        <v>100005</v>
      </c>
      <c r="E112" s="41">
        <v>100005</v>
      </c>
      <c r="F112" s="39">
        <f t="shared" ref="F112:F121" si="12">E112*1.2</f>
        <v>120006</v>
      </c>
      <c r="G112" s="43">
        <v>0.51100000000000001</v>
      </c>
      <c r="H112" s="39">
        <f t="shared" ref="H112:H121" si="13">F112*G112</f>
        <v>61323.065999999999</v>
      </c>
      <c r="I112" s="43">
        <v>0.51100000000000001</v>
      </c>
      <c r="J112" s="43"/>
      <c r="K112" s="43">
        <v>0.51100000000000001</v>
      </c>
      <c r="L112" s="40" t="s">
        <v>169</v>
      </c>
    </row>
    <row r="113" spans="1:12" ht="13" x14ac:dyDescent="0.25">
      <c r="A113" s="36">
        <v>104</v>
      </c>
      <c r="B113" s="37" t="s">
        <v>43</v>
      </c>
      <c r="C113" s="38" t="s">
        <v>42</v>
      </c>
      <c r="D113" s="42">
        <f t="shared" si="9"/>
        <v>57000</v>
      </c>
      <c r="E113" s="41">
        <v>57000</v>
      </c>
      <c r="F113" s="39">
        <f t="shared" si="12"/>
        <v>68400</v>
      </c>
      <c r="G113" s="43">
        <v>4.0000000000000001E-3</v>
      </c>
      <c r="H113" s="39">
        <f t="shared" si="13"/>
        <v>273.60000000000002</v>
      </c>
      <c r="I113" s="43"/>
      <c r="J113" s="43">
        <v>4.0000000000000001E-3</v>
      </c>
      <c r="K113" s="43"/>
      <c r="L113" s="40" t="s">
        <v>169</v>
      </c>
    </row>
    <row r="114" spans="1:12" ht="13" x14ac:dyDescent="0.25">
      <c r="A114" s="36">
        <v>105</v>
      </c>
      <c r="B114" s="37" t="s">
        <v>44</v>
      </c>
      <c r="C114" s="38" t="s">
        <v>27</v>
      </c>
      <c r="D114" s="42">
        <f t="shared" si="9"/>
        <v>23</v>
      </c>
      <c r="E114" s="41">
        <v>23</v>
      </c>
      <c r="F114" s="39">
        <f t="shared" si="12"/>
        <v>27.599999999999998</v>
      </c>
      <c r="G114" s="43">
        <v>18</v>
      </c>
      <c r="H114" s="39">
        <f t="shared" si="13"/>
        <v>496.79999999999995</v>
      </c>
      <c r="I114" s="43"/>
      <c r="J114" s="43">
        <v>18</v>
      </c>
      <c r="K114" s="43"/>
      <c r="L114" s="40" t="s">
        <v>169</v>
      </c>
    </row>
    <row r="115" spans="1:12" ht="13" x14ac:dyDescent="0.25">
      <c r="A115" s="36">
        <v>106</v>
      </c>
      <c r="B115" s="37" t="s">
        <v>45</v>
      </c>
      <c r="C115" s="38" t="s">
        <v>27</v>
      </c>
      <c r="D115" s="42">
        <f t="shared" si="9"/>
        <v>14</v>
      </c>
      <c r="E115" s="41">
        <v>14</v>
      </c>
      <c r="F115" s="39">
        <f t="shared" si="12"/>
        <v>16.8</v>
      </c>
      <c r="G115" s="43">
        <v>18</v>
      </c>
      <c r="H115" s="39">
        <f t="shared" si="13"/>
        <v>302.40000000000003</v>
      </c>
      <c r="I115" s="43"/>
      <c r="J115" s="43">
        <v>18</v>
      </c>
      <c r="K115" s="43"/>
      <c r="L115" s="40" t="s">
        <v>169</v>
      </c>
    </row>
    <row r="116" spans="1:12" ht="13" x14ac:dyDescent="0.25">
      <c r="A116" s="36">
        <v>107</v>
      </c>
      <c r="B116" s="37" t="s">
        <v>91</v>
      </c>
      <c r="C116" s="38" t="s">
        <v>27</v>
      </c>
      <c r="D116" s="42">
        <f t="shared" si="9"/>
        <v>18</v>
      </c>
      <c r="E116" s="41">
        <v>18</v>
      </c>
      <c r="F116" s="39">
        <f t="shared" si="12"/>
        <v>21.599999999999998</v>
      </c>
      <c r="G116" s="43">
        <v>18</v>
      </c>
      <c r="H116" s="39">
        <f t="shared" si="13"/>
        <v>388.79999999999995</v>
      </c>
      <c r="I116" s="43"/>
      <c r="J116" s="43">
        <v>18</v>
      </c>
      <c r="K116" s="43"/>
      <c r="L116" s="40" t="s">
        <v>169</v>
      </c>
    </row>
    <row r="117" spans="1:12" ht="13" x14ac:dyDescent="0.25">
      <c r="A117" s="36">
        <v>108</v>
      </c>
      <c r="B117" s="37" t="s">
        <v>47</v>
      </c>
      <c r="C117" s="38" t="s">
        <v>25</v>
      </c>
      <c r="D117" s="42">
        <f t="shared" si="9"/>
        <v>9</v>
      </c>
      <c r="E117" s="41">
        <v>9</v>
      </c>
      <c r="F117" s="39">
        <f t="shared" si="12"/>
        <v>10.799999999999999</v>
      </c>
      <c r="G117" s="43">
        <v>15</v>
      </c>
      <c r="H117" s="39">
        <f t="shared" si="13"/>
        <v>161.99999999999997</v>
      </c>
      <c r="I117" s="43">
        <v>15</v>
      </c>
      <c r="J117" s="43"/>
      <c r="K117" s="43">
        <v>15</v>
      </c>
      <c r="L117" s="40" t="s">
        <v>169</v>
      </c>
    </row>
    <row r="118" spans="1:12" ht="13" x14ac:dyDescent="0.25">
      <c r="A118" s="36">
        <v>109</v>
      </c>
      <c r="B118" s="37" t="s">
        <v>20</v>
      </c>
      <c r="C118" s="38" t="s">
        <v>21</v>
      </c>
      <c r="D118" s="42">
        <f t="shared" si="9"/>
        <v>980</v>
      </c>
      <c r="E118" s="41">
        <v>980</v>
      </c>
      <c r="F118" s="39">
        <f t="shared" si="12"/>
        <v>1176</v>
      </c>
      <c r="G118" s="43">
        <v>0.39</v>
      </c>
      <c r="H118" s="39">
        <f t="shared" si="13"/>
        <v>458.64000000000004</v>
      </c>
      <c r="I118" s="43">
        <v>0.39</v>
      </c>
      <c r="J118" s="43"/>
      <c r="K118" s="43"/>
      <c r="L118" s="40" t="s">
        <v>169</v>
      </c>
    </row>
    <row r="119" spans="1:12" ht="13" x14ac:dyDescent="0.25">
      <c r="A119" s="36">
        <v>110</v>
      </c>
      <c r="B119" s="37" t="s">
        <v>92</v>
      </c>
      <c r="C119" s="38" t="s">
        <v>42</v>
      </c>
      <c r="D119" s="42">
        <f t="shared" si="9"/>
        <v>106500</v>
      </c>
      <c r="E119" s="41">
        <v>106500</v>
      </c>
      <c r="F119" s="39">
        <f t="shared" si="12"/>
        <v>127800</v>
      </c>
      <c r="G119" s="43">
        <v>7.4999999999999997E-2</v>
      </c>
      <c r="H119" s="39">
        <f t="shared" si="13"/>
        <v>9585</v>
      </c>
      <c r="I119" s="43">
        <v>7.4999999999999997E-2</v>
      </c>
      <c r="J119" s="43"/>
      <c r="K119" s="43">
        <v>7.4999999999999997E-2</v>
      </c>
      <c r="L119" s="40" t="s">
        <v>169</v>
      </c>
    </row>
    <row r="120" spans="1:12" ht="13" x14ac:dyDescent="0.25">
      <c r="A120" s="36">
        <v>111</v>
      </c>
      <c r="B120" s="37" t="s">
        <v>49</v>
      </c>
      <c r="C120" s="38" t="s">
        <v>50</v>
      </c>
      <c r="D120" s="42">
        <f t="shared" si="9"/>
        <v>220</v>
      </c>
      <c r="E120" s="41">
        <v>220</v>
      </c>
      <c r="F120" s="39">
        <f t="shared" si="12"/>
        <v>264</v>
      </c>
      <c r="G120" s="43">
        <v>4.05</v>
      </c>
      <c r="H120" s="39">
        <f t="shared" si="13"/>
        <v>1069.2</v>
      </c>
      <c r="I120" s="43"/>
      <c r="J120" s="43">
        <v>4.05</v>
      </c>
      <c r="K120" s="43"/>
      <c r="L120" s="40" t="s">
        <v>169</v>
      </c>
    </row>
    <row r="121" spans="1:12" ht="13" x14ac:dyDescent="0.25">
      <c r="A121" s="36">
        <v>112</v>
      </c>
      <c r="B121" s="37" t="s">
        <v>51</v>
      </c>
      <c r="C121" s="38" t="s">
        <v>50</v>
      </c>
      <c r="D121" s="42">
        <f t="shared" si="9"/>
        <v>842</v>
      </c>
      <c r="E121" s="41">
        <v>842</v>
      </c>
      <c r="F121" s="39">
        <f t="shared" si="12"/>
        <v>1010.4</v>
      </c>
      <c r="G121" s="43">
        <v>47.25</v>
      </c>
      <c r="H121" s="39">
        <f t="shared" si="13"/>
        <v>47741.4</v>
      </c>
      <c r="I121" s="43"/>
      <c r="J121" s="43">
        <v>47.25</v>
      </c>
      <c r="K121" s="43"/>
      <c r="L121" s="40" t="s">
        <v>169</v>
      </c>
    </row>
    <row r="122" spans="1:12" ht="54.75" customHeight="1" x14ac:dyDescent="0.25">
      <c r="A122" s="35">
        <v>113</v>
      </c>
      <c r="B122" s="35" t="s">
        <v>93</v>
      </c>
      <c r="C122" s="29"/>
      <c r="D122" s="42"/>
      <c r="E122" s="34"/>
      <c r="F122" s="34"/>
      <c r="G122" s="34"/>
      <c r="H122" s="34"/>
      <c r="I122" s="34"/>
      <c r="J122" s="34"/>
      <c r="K122" s="34"/>
      <c r="L122" s="40" t="s">
        <v>169</v>
      </c>
    </row>
    <row r="123" spans="1:12" ht="39" x14ac:dyDescent="0.25">
      <c r="A123" s="36">
        <v>114</v>
      </c>
      <c r="B123" s="37" t="s">
        <v>53</v>
      </c>
      <c r="C123" s="38" t="s">
        <v>25</v>
      </c>
      <c r="D123" s="42">
        <f t="shared" si="9"/>
        <v>19750</v>
      </c>
      <c r="E123" s="41">
        <v>19750</v>
      </c>
      <c r="F123" s="39">
        <f t="shared" ref="F123:F129" si="14">E123*1.2</f>
        <v>23700</v>
      </c>
      <c r="G123" s="43">
        <v>65.5</v>
      </c>
      <c r="H123" s="39">
        <f t="shared" ref="H123:H129" si="15">F123*G123</f>
        <v>1552350</v>
      </c>
      <c r="I123" s="43">
        <v>65.5</v>
      </c>
      <c r="J123" s="43"/>
      <c r="K123" s="43"/>
      <c r="L123" s="40" t="s">
        <v>169</v>
      </c>
    </row>
    <row r="124" spans="1:12" ht="39" x14ac:dyDescent="0.25">
      <c r="A124" s="36">
        <v>115</v>
      </c>
      <c r="B124" s="37" t="s">
        <v>94</v>
      </c>
      <c r="C124" s="38" t="s">
        <v>27</v>
      </c>
      <c r="D124" s="42">
        <f t="shared" si="9"/>
        <v>3052</v>
      </c>
      <c r="E124" s="41">
        <v>3052</v>
      </c>
      <c r="F124" s="39">
        <f t="shared" si="14"/>
        <v>3662.4</v>
      </c>
      <c r="G124" s="43">
        <v>35</v>
      </c>
      <c r="H124" s="39">
        <f t="shared" si="15"/>
        <v>128184</v>
      </c>
      <c r="I124" s="43">
        <v>35</v>
      </c>
      <c r="J124" s="43"/>
      <c r="K124" s="43"/>
      <c r="L124" s="40" t="s">
        <v>169</v>
      </c>
    </row>
    <row r="125" spans="1:12" ht="26" x14ac:dyDescent="0.25">
      <c r="A125" s="36">
        <v>116</v>
      </c>
      <c r="B125" s="37" t="s">
        <v>55</v>
      </c>
      <c r="C125" s="38" t="s">
        <v>27</v>
      </c>
      <c r="D125" s="42">
        <f t="shared" si="9"/>
        <v>7800</v>
      </c>
      <c r="E125" s="41">
        <v>7800</v>
      </c>
      <c r="F125" s="39">
        <f t="shared" si="14"/>
        <v>9360</v>
      </c>
      <c r="G125" s="43">
        <v>2</v>
      </c>
      <c r="H125" s="39">
        <f t="shared" si="15"/>
        <v>18720</v>
      </c>
      <c r="I125" s="43">
        <v>2</v>
      </c>
      <c r="J125" s="43"/>
      <c r="K125" s="43"/>
      <c r="L125" s="40" t="s">
        <v>169</v>
      </c>
    </row>
    <row r="126" spans="1:12" ht="26" x14ac:dyDescent="0.25">
      <c r="A126" s="36">
        <v>117</v>
      </c>
      <c r="B126" s="37" t="s">
        <v>56</v>
      </c>
      <c r="C126" s="38" t="s">
        <v>27</v>
      </c>
      <c r="D126" s="42">
        <f t="shared" si="9"/>
        <v>10140</v>
      </c>
      <c r="E126" s="41">
        <v>10140</v>
      </c>
      <c r="F126" s="39">
        <f t="shared" si="14"/>
        <v>12168</v>
      </c>
      <c r="G126" s="43">
        <v>2</v>
      </c>
      <c r="H126" s="39">
        <f t="shared" si="15"/>
        <v>24336</v>
      </c>
      <c r="I126" s="43">
        <v>2</v>
      </c>
      <c r="J126" s="43"/>
      <c r="K126" s="43"/>
      <c r="L126" s="40" t="s">
        <v>169</v>
      </c>
    </row>
    <row r="127" spans="1:12" ht="52" x14ac:dyDescent="0.25">
      <c r="A127" s="36">
        <v>118</v>
      </c>
      <c r="B127" s="37" t="s">
        <v>57</v>
      </c>
      <c r="C127" s="38" t="s">
        <v>58</v>
      </c>
      <c r="D127" s="42">
        <f t="shared" si="9"/>
        <v>1016</v>
      </c>
      <c r="E127" s="41">
        <v>1016</v>
      </c>
      <c r="F127" s="39">
        <f t="shared" si="14"/>
        <v>1219.2</v>
      </c>
      <c r="G127" s="43">
        <v>6</v>
      </c>
      <c r="H127" s="39">
        <f t="shared" si="15"/>
        <v>7315.2000000000007</v>
      </c>
      <c r="I127" s="43"/>
      <c r="J127" s="43">
        <v>6</v>
      </c>
      <c r="K127" s="43"/>
      <c r="L127" s="40" t="s">
        <v>169</v>
      </c>
    </row>
    <row r="128" spans="1:12" ht="13" x14ac:dyDescent="0.25">
      <c r="A128" s="36">
        <v>119</v>
      </c>
      <c r="B128" s="37" t="s">
        <v>95</v>
      </c>
      <c r="C128" s="38" t="s">
        <v>50</v>
      </c>
      <c r="D128" s="42">
        <f t="shared" si="9"/>
        <v>64</v>
      </c>
      <c r="E128" s="41">
        <v>64</v>
      </c>
      <c r="F128" s="39">
        <f t="shared" si="14"/>
        <v>76.8</v>
      </c>
      <c r="G128" s="43">
        <v>1020</v>
      </c>
      <c r="H128" s="39">
        <f t="shared" si="15"/>
        <v>78336</v>
      </c>
      <c r="I128" s="43"/>
      <c r="J128" s="43">
        <v>1020</v>
      </c>
      <c r="K128" s="43"/>
      <c r="L128" s="40" t="s">
        <v>169</v>
      </c>
    </row>
    <row r="129" spans="1:12" ht="39" x14ac:dyDescent="0.25">
      <c r="A129" s="36">
        <v>120</v>
      </c>
      <c r="B129" s="37" t="s">
        <v>96</v>
      </c>
      <c r="C129" s="38" t="s">
        <v>50</v>
      </c>
      <c r="D129" s="42">
        <f t="shared" si="9"/>
        <v>45</v>
      </c>
      <c r="E129" s="41">
        <v>45</v>
      </c>
      <c r="F129" s="39">
        <f t="shared" si="14"/>
        <v>54</v>
      </c>
      <c r="G129" s="43">
        <v>50</v>
      </c>
      <c r="H129" s="39">
        <f t="shared" si="15"/>
        <v>2700</v>
      </c>
      <c r="I129" s="43"/>
      <c r="J129" s="43">
        <v>50</v>
      </c>
      <c r="K129" s="43"/>
      <c r="L129" s="40" t="s">
        <v>169</v>
      </c>
    </row>
    <row r="130" spans="1:12" ht="47.25" customHeight="1" x14ac:dyDescent="0.25">
      <c r="A130" s="35">
        <v>121</v>
      </c>
      <c r="B130" s="35" t="s">
        <v>97</v>
      </c>
      <c r="C130" s="29"/>
      <c r="D130" s="42">
        <f t="shared" si="9"/>
        <v>0</v>
      </c>
      <c r="E130" s="34"/>
      <c r="F130" s="34"/>
      <c r="G130" s="34"/>
      <c r="H130" s="34"/>
      <c r="I130" s="34"/>
      <c r="J130" s="34"/>
      <c r="K130" s="34"/>
      <c r="L130" s="40" t="s">
        <v>169</v>
      </c>
    </row>
    <row r="131" spans="1:12" ht="39" x14ac:dyDescent="0.25">
      <c r="A131" s="36">
        <v>122</v>
      </c>
      <c r="B131" s="37" t="s">
        <v>98</v>
      </c>
      <c r="C131" s="38" t="s">
        <v>25</v>
      </c>
      <c r="D131" s="42">
        <f t="shared" si="9"/>
        <v>19750</v>
      </c>
      <c r="E131" s="41">
        <v>19750</v>
      </c>
      <c r="F131" s="39">
        <f>E131*1.2</f>
        <v>23700</v>
      </c>
      <c r="G131" s="43">
        <v>35</v>
      </c>
      <c r="H131" s="39">
        <f>F131*G131</f>
        <v>829500</v>
      </c>
      <c r="I131" s="43">
        <v>35</v>
      </c>
      <c r="J131" s="43"/>
      <c r="K131" s="43"/>
      <c r="L131" s="40" t="s">
        <v>169</v>
      </c>
    </row>
    <row r="132" spans="1:12" ht="26" x14ac:dyDescent="0.25">
      <c r="A132" s="36">
        <v>123</v>
      </c>
      <c r="B132" s="37" t="s">
        <v>61</v>
      </c>
      <c r="C132" s="38" t="s">
        <v>27</v>
      </c>
      <c r="D132" s="42">
        <f t="shared" si="9"/>
        <v>4565</v>
      </c>
      <c r="E132" s="41">
        <v>4565</v>
      </c>
      <c r="F132" s="39">
        <f>E132*1.2</f>
        <v>5478</v>
      </c>
      <c r="G132" s="43">
        <v>21</v>
      </c>
      <c r="H132" s="39">
        <f>F132*G132</f>
        <v>115038</v>
      </c>
      <c r="I132" s="43">
        <v>21</v>
      </c>
      <c r="J132" s="43"/>
      <c r="K132" s="43"/>
      <c r="L132" s="40" t="s">
        <v>169</v>
      </c>
    </row>
    <row r="133" spans="1:12" ht="26" x14ac:dyDescent="0.25">
      <c r="A133" s="36">
        <v>124</v>
      </c>
      <c r="B133" s="37" t="s">
        <v>55</v>
      </c>
      <c r="C133" s="38" t="s">
        <v>27</v>
      </c>
      <c r="D133" s="42">
        <f t="shared" si="9"/>
        <v>7800</v>
      </c>
      <c r="E133" s="41">
        <v>7800</v>
      </c>
      <c r="F133" s="39">
        <f>E133*1.2</f>
        <v>9360</v>
      </c>
      <c r="G133" s="43">
        <v>2</v>
      </c>
      <c r="H133" s="39">
        <f>F133*G133</f>
        <v>18720</v>
      </c>
      <c r="I133" s="43">
        <v>2</v>
      </c>
      <c r="J133" s="43"/>
      <c r="K133" s="43"/>
      <c r="L133" s="40" t="s">
        <v>169</v>
      </c>
    </row>
    <row r="134" spans="1:12" ht="26" x14ac:dyDescent="0.25">
      <c r="A134" s="36">
        <v>125</v>
      </c>
      <c r="B134" s="37" t="s">
        <v>56</v>
      </c>
      <c r="C134" s="38" t="s">
        <v>27</v>
      </c>
      <c r="D134" s="42">
        <f t="shared" si="9"/>
        <v>10140</v>
      </c>
      <c r="E134" s="41">
        <v>10140</v>
      </c>
      <c r="F134" s="39">
        <f>E134*1.2</f>
        <v>12168</v>
      </c>
      <c r="G134" s="43">
        <v>2</v>
      </c>
      <c r="H134" s="39">
        <f>F134*G134</f>
        <v>24336</v>
      </c>
      <c r="I134" s="43">
        <v>2</v>
      </c>
      <c r="J134" s="43"/>
      <c r="K134" s="43"/>
      <c r="L134" s="40" t="s">
        <v>169</v>
      </c>
    </row>
    <row r="135" spans="1:12" ht="52" x14ac:dyDescent="0.25">
      <c r="A135" s="36">
        <v>126</v>
      </c>
      <c r="B135" s="37" t="s">
        <v>57</v>
      </c>
      <c r="C135" s="38" t="s">
        <v>58</v>
      </c>
      <c r="D135" s="42">
        <f t="shared" si="9"/>
        <v>1016</v>
      </c>
      <c r="E135" s="41">
        <v>1016</v>
      </c>
      <c r="F135" s="39">
        <f>E135*1.2</f>
        <v>1219.2</v>
      </c>
      <c r="G135" s="43">
        <v>3</v>
      </c>
      <c r="H135" s="39">
        <f>F135*G135</f>
        <v>3657.6000000000004</v>
      </c>
      <c r="I135" s="43"/>
      <c r="J135" s="43">
        <v>3</v>
      </c>
      <c r="K135" s="43"/>
      <c r="L135" s="40" t="s">
        <v>169</v>
      </c>
    </row>
    <row r="136" spans="1:12" ht="36" customHeight="1" x14ac:dyDescent="0.25">
      <c r="A136" s="35">
        <v>127</v>
      </c>
      <c r="B136" s="35" t="s">
        <v>99</v>
      </c>
      <c r="C136" s="29"/>
      <c r="D136" s="42">
        <f t="shared" si="9"/>
        <v>0</v>
      </c>
      <c r="E136" s="34"/>
      <c r="F136" s="34"/>
      <c r="G136" s="34"/>
      <c r="H136" s="34"/>
      <c r="I136" s="34"/>
      <c r="J136" s="34"/>
      <c r="K136" s="34"/>
      <c r="L136" s="40" t="s">
        <v>169</v>
      </c>
    </row>
    <row r="137" spans="1:12" ht="39" x14ac:dyDescent="0.25">
      <c r="A137" s="36">
        <v>128</v>
      </c>
      <c r="B137" s="37" t="s">
        <v>98</v>
      </c>
      <c r="C137" s="38" t="s">
        <v>25</v>
      </c>
      <c r="D137" s="42">
        <f t="shared" si="9"/>
        <v>19750</v>
      </c>
      <c r="E137" s="41">
        <v>19750</v>
      </c>
      <c r="F137" s="39">
        <f>E137*1.2</f>
        <v>23700</v>
      </c>
      <c r="G137" s="43">
        <v>20</v>
      </c>
      <c r="H137" s="39">
        <f>F137*G137</f>
        <v>474000</v>
      </c>
      <c r="I137" s="43">
        <v>20</v>
      </c>
      <c r="J137" s="43"/>
      <c r="K137" s="43"/>
      <c r="L137" s="40" t="s">
        <v>169</v>
      </c>
    </row>
    <row r="138" spans="1:12" ht="26" x14ac:dyDescent="0.25">
      <c r="A138" s="36">
        <v>129</v>
      </c>
      <c r="B138" s="37" t="s">
        <v>61</v>
      </c>
      <c r="C138" s="38" t="s">
        <v>27</v>
      </c>
      <c r="D138" s="42">
        <f t="shared" si="9"/>
        <v>4565</v>
      </c>
      <c r="E138" s="41">
        <v>4565</v>
      </c>
      <c r="F138" s="39">
        <f>E138*1.2</f>
        <v>5478</v>
      </c>
      <c r="G138" s="43">
        <v>10</v>
      </c>
      <c r="H138" s="39">
        <f>F138*G138</f>
        <v>54780</v>
      </c>
      <c r="I138" s="43">
        <v>10</v>
      </c>
      <c r="J138" s="43"/>
      <c r="K138" s="43"/>
      <c r="L138" s="40" t="s">
        <v>169</v>
      </c>
    </row>
    <row r="139" spans="1:12" ht="26" x14ac:dyDescent="0.25">
      <c r="A139" s="36">
        <v>130</v>
      </c>
      <c r="B139" s="37" t="s">
        <v>55</v>
      </c>
      <c r="C139" s="38" t="s">
        <v>27</v>
      </c>
      <c r="D139" s="42">
        <f t="shared" si="9"/>
        <v>7800</v>
      </c>
      <c r="E139" s="41">
        <v>7800</v>
      </c>
      <c r="F139" s="39">
        <f>E139*1.2</f>
        <v>9360</v>
      </c>
      <c r="G139" s="43">
        <v>2</v>
      </c>
      <c r="H139" s="39">
        <f>F139*G139</f>
        <v>18720</v>
      </c>
      <c r="I139" s="43">
        <v>2</v>
      </c>
      <c r="J139" s="43"/>
      <c r="K139" s="43"/>
      <c r="L139" s="40" t="s">
        <v>169</v>
      </c>
    </row>
    <row r="140" spans="1:12" ht="26" x14ac:dyDescent="0.25">
      <c r="A140" s="36">
        <v>131</v>
      </c>
      <c r="B140" s="37" t="s">
        <v>56</v>
      </c>
      <c r="C140" s="38" t="s">
        <v>27</v>
      </c>
      <c r="D140" s="42">
        <f t="shared" si="9"/>
        <v>10140</v>
      </c>
      <c r="E140" s="41">
        <v>10140</v>
      </c>
      <c r="F140" s="39">
        <f>E140*1.2</f>
        <v>12168</v>
      </c>
      <c r="G140" s="43">
        <v>2</v>
      </c>
      <c r="H140" s="39">
        <f>F140*G140</f>
        <v>24336</v>
      </c>
      <c r="I140" s="43">
        <v>2</v>
      </c>
      <c r="J140" s="43"/>
      <c r="K140" s="43"/>
      <c r="L140" s="40" t="s">
        <v>169</v>
      </c>
    </row>
    <row r="141" spans="1:12" ht="52" x14ac:dyDescent="0.25">
      <c r="A141" s="36">
        <v>132</v>
      </c>
      <c r="B141" s="37" t="s">
        <v>57</v>
      </c>
      <c r="C141" s="38" t="s">
        <v>58</v>
      </c>
      <c r="D141" s="42">
        <f t="shared" si="9"/>
        <v>1016</v>
      </c>
      <c r="E141" s="41">
        <v>1016</v>
      </c>
      <c r="F141" s="39">
        <f>E141*1.2</f>
        <v>1219.2</v>
      </c>
      <c r="G141" s="43">
        <v>1</v>
      </c>
      <c r="H141" s="39">
        <f>F141*G141</f>
        <v>1219.2</v>
      </c>
      <c r="I141" s="43"/>
      <c r="J141" s="43">
        <v>1</v>
      </c>
      <c r="K141" s="43"/>
      <c r="L141" s="40" t="s">
        <v>169</v>
      </c>
    </row>
    <row r="142" spans="1:12" ht="21.75" customHeight="1" x14ac:dyDescent="0.25">
      <c r="A142" s="35">
        <v>133</v>
      </c>
      <c r="B142" s="35" t="s">
        <v>100</v>
      </c>
      <c r="C142" s="29"/>
      <c r="D142" s="42"/>
      <c r="E142" s="34"/>
      <c r="F142" s="34"/>
      <c r="G142" s="34"/>
      <c r="H142" s="34"/>
      <c r="I142" s="34"/>
      <c r="J142" s="34"/>
      <c r="K142" s="34"/>
      <c r="L142" s="40" t="s">
        <v>169</v>
      </c>
    </row>
    <row r="143" spans="1:12" ht="52" x14ac:dyDescent="0.25">
      <c r="A143" s="36">
        <v>134</v>
      </c>
      <c r="B143" s="37" t="s">
        <v>65</v>
      </c>
      <c r="C143" s="38" t="s">
        <v>58</v>
      </c>
      <c r="D143" s="42">
        <f t="shared" si="9"/>
        <v>328000</v>
      </c>
      <c r="E143" s="41">
        <v>328000</v>
      </c>
      <c r="F143" s="39">
        <f t="shared" ref="F143:F152" si="16">E143*1.2</f>
        <v>393600</v>
      </c>
      <c r="G143" s="43">
        <v>2</v>
      </c>
      <c r="H143" s="39">
        <f t="shared" ref="H143:H152" si="17">F143*G143</f>
        <v>787200</v>
      </c>
      <c r="I143" s="43">
        <v>2</v>
      </c>
      <c r="J143" s="43"/>
      <c r="K143" s="43">
        <v>2</v>
      </c>
      <c r="L143" s="40" t="s">
        <v>169</v>
      </c>
    </row>
    <row r="144" spans="1:12" ht="52" x14ac:dyDescent="0.25">
      <c r="A144" s="36">
        <v>135</v>
      </c>
      <c r="B144" s="37" t="s">
        <v>66</v>
      </c>
      <c r="C144" s="38" t="s">
        <v>58</v>
      </c>
      <c r="D144" s="42">
        <f t="shared" ref="D144:D207" si="18">E144</f>
        <v>39600</v>
      </c>
      <c r="E144" s="41">
        <v>39600</v>
      </c>
      <c r="F144" s="39">
        <f t="shared" si="16"/>
        <v>47520</v>
      </c>
      <c r="G144" s="43">
        <v>2</v>
      </c>
      <c r="H144" s="39">
        <f t="shared" si="17"/>
        <v>95040</v>
      </c>
      <c r="I144" s="43">
        <v>2</v>
      </c>
      <c r="J144" s="43"/>
      <c r="K144" s="43">
        <v>2</v>
      </c>
      <c r="L144" s="40" t="s">
        <v>169</v>
      </c>
    </row>
    <row r="145" spans="1:12" ht="65" x14ac:dyDescent="0.25">
      <c r="A145" s="36">
        <v>136</v>
      </c>
      <c r="B145" s="37" t="s">
        <v>67</v>
      </c>
      <c r="C145" s="38" t="s">
        <v>25</v>
      </c>
      <c r="D145" s="42">
        <f t="shared" si="18"/>
        <v>16900</v>
      </c>
      <c r="E145" s="41">
        <v>16900</v>
      </c>
      <c r="F145" s="39">
        <f t="shared" si="16"/>
        <v>20280</v>
      </c>
      <c r="G145" s="43">
        <v>83</v>
      </c>
      <c r="H145" s="39">
        <f t="shared" si="17"/>
        <v>1683240</v>
      </c>
      <c r="I145" s="43">
        <v>83</v>
      </c>
      <c r="J145" s="43"/>
      <c r="K145" s="43">
        <v>72.709999999999994</v>
      </c>
      <c r="L145" s="40" t="s">
        <v>169</v>
      </c>
    </row>
    <row r="146" spans="1:12" ht="39" x14ac:dyDescent="0.25">
      <c r="A146" s="36">
        <v>137</v>
      </c>
      <c r="B146" s="37" t="s">
        <v>101</v>
      </c>
      <c r="C146" s="38" t="s">
        <v>25</v>
      </c>
      <c r="D146" s="42">
        <f t="shared" si="18"/>
        <v>15600</v>
      </c>
      <c r="E146" s="41">
        <v>15600</v>
      </c>
      <c r="F146" s="39">
        <f t="shared" si="16"/>
        <v>18720</v>
      </c>
      <c r="G146" s="43">
        <v>3.1</v>
      </c>
      <c r="H146" s="39">
        <f t="shared" si="17"/>
        <v>58032</v>
      </c>
      <c r="I146" s="43">
        <v>3.1</v>
      </c>
      <c r="J146" s="43"/>
      <c r="K146" s="43">
        <v>3.1</v>
      </c>
      <c r="L146" s="40" t="s">
        <v>169</v>
      </c>
    </row>
    <row r="147" spans="1:12" ht="26" x14ac:dyDescent="0.25">
      <c r="A147" s="36">
        <v>138</v>
      </c>
      <c r="B147" s="37" t="s">
        <v>69</v>
      </c>
      <c r="C147" s="38" t="s">
        <v>42</v>
      </c>
      <c r="D147" s="42">
        <f t="shared" si="18"/>
        <v>217000</v>
      </c>
      <c r="E147" s="41">
        <v>217000</v>
      </c>
      <c r="F147" s="39">
        <f t="shared" si="16"/>
        <v>260400</v>
      </c>
      <c r="G147" s="43">
        <v>0.4</v>
      </c>
      <c r="H147" s="39">
        <f t="shared" si="17"/>
        <v>104160</v>
      </c>
      <c r="I147" s="43">
        <v>0.4</v>
      </c>
      <c r="J147" s="43"/>
      <c r="K147" s="43">
        <v>0.4</v>
      </c>
      <c r="L147" s="40" t="s">
        <v>169</v>
      </c>
    </row>
    <row r="148" spans="1:12" ht="65" x14ac:dyDescent="0.25">
      <c r="A148" s="36">
        <v>139</v>
      </c>
      <c r="B148" s="37" t="s">
        <v>70</v>
      </c>
      <c r="C148" s="38" t="s">
        <v>27</v>
      </c>
      <c r="D148" s="42">
        <f t="shared" si="18"/>
        <v>45500</v>
      </c>
      <c r="E148" s="41">
        <v>45500</v>
      </c>
      <c r="F148" s="39">
        <f t="shared" si="16"/>
        <v>54600</v>
      </c>
      <c r="G148" s="43">
        <v>3</v>
      </c>
      <c r="H148" s="39">
        <f t="shared" si="17"/>
        <v>163800</v>
      </c>
      <c r="I148" s="43">
        <v>3</v>
      </c>
      <c r="J148" s="43"/>
      <c r="K148" s="43"/>
      <c r="L148" s="40" t="s">
        <v>169</v>
      </c>
    </row>
    <row r="149" spans="1:12" ht="52" x14ac:dyDescent="0.25">
      <c r="A149" s="36">
        <v>140</v>
      </c>
      <c r="B149" s="37" t="s">
        <v>71</v>
      </c>
      <c r="C149" s="38" t="s">
        <v>27</v>
      </c>
      <c r="D149" s="42">
        <f t="shared" si="18"/>
        <v>45500</v>
      </c>
      <c r="E149" s="41">
        <v>45500</v>
      </c>
      <c r="F149" s="39">
        <f t="shared" si="16"/>
        <v>54600</v>
      </c>
      <c r="G149" s="43">
        <v>5</v>
      </c>
      <c r="H149" s="39">
        <f t="shared" si="17"/>
        <v>273000</v>
      </c>
      <c r="I149" s="43">
        <v>5</v>
      </c>
      <c r="J149" s="43"/>
      <c r="K149" s="43"/>
      <c r="L149" s="40" t="s">
        <v>169</v>
      </c>
    </row>
    <row r="150" spans="1:12" ht="26" x14ac:dyDescent="0.25">
      <c r="A150" s="36">
        <v>141</v>
      </c>
      <c r="B150" s="37" t="s">
        <v>72</v>
      </c>
      <c r="C150" s="38" t="s">
        <v>27</v>
      </c>
      <c r="D150" s="42">
        <f t="shared" si="18"/>
        <v>1000</v>
      </c>
      <c r="E150" s="41">
        <v>1000</v>
      </c>
      <c r="F150" s="39">
        <f t="shared" si="16"/>
        <v>1200</v>
      </c>
      <c r="G150" s="43">
        <v>2</v>
      </c>
      <c r="H150" s="39">
        <f t="shared" si="17"/>
        <v>2400</v>
      </c>
      <c r="I150" s="43">
        <v>1</v>
      </c>
      <c r="J150" s="43">
        <v>1</v>
      </c>
      <c r="K150" s="43">
        <v>1</v>
      </c>
      <c r="L150" s="40" t="s">
        <v>169</v>
      </c>
    </row>
    <row r="151" spans="1:12" ht="26" x14ac:dyDescent="0.25">
      <c r="A151" s="36">
        <v>142</v>
      </c>
      <c r="B151" s="37" t="s">
        <v>73</v>
      </c>
      <c r="C151" s="38" t="s">
        <v>27</v>
      </c>
      <c r="D151" s="42">
        <f t="shared" si="18"/>
        <v>4284</v>
      </c>
      <c r="E151" s="41">
        <v>4284</v>
      </c>
      <c r="F151" s="39">
        <f t="shared" si="16"/>
        <v>5140.8</v>
      </c>
      <c r="G151" s="43">
        <v>27</v>
      </c>
      <c r="H151" s="39">
        <f t="shared" si="17"/>
        <v>138801.60000000001</v>
      </c>
      <c r="I151" s="43">
        <v>25</v>
      </c>
      <c r="J151" s="43"/>
      <c r="K151" s="43">
        <v>25</v>
      </c>
      <c r="L151" s="40" t="s">
        <v>169</v>
      </c>
    </row>
    <row r="152" spans="1:12" ht="52" x14ac:dyDescent="0.25">
      <c r="A152" s="36">
        <v>143</v>
      </c>
      <c r="B152" s="37" t="s">
        <v>102</v>
      </c>
      <c r="C152" s="38" t="s">
        <v>27</v>
      </c>
      <c r="D152" s="42">
        <f t="shared" si="18"/>
        <v>912</v>
      </c>
      <c r="E152" s="41">
        <v>912</v>
      </c>
      <c r="F152" s="39">
        <f t="shared" si="16"/>
        <v>1094.3999999999999</v>
      </c>
      <c r="G152" s="43">
        <v>15</v>
      </c>
      <c r="H152" s="39">
        <f t="shared" si="17"/>
        <v>16415.999999999996</v>
      </c>
      <c r="I152" s="43"/>
      <c r="J152" s="43">
        <v>15</v>
      </c>
      <c r="K152" s="43"/>
      <c r="L152" s="40" t="s">
        <v>169</v>
      </c>
    </row>
    <row r="153" spans="1:12" ht="21.75" customHeight="1" x14ac:dyDescent="0.25">
      <c r="A153" s="35">
        <v>144</v>
      </c>
      <c r="B153" s="35" t="s">
        <v>77</v>
      </c>
      <c r="C153" s="29"/>
      <c r="D153" s="42">
        <f t="shared" si="18"/>
        <v>0</v>
      </c>
      <c r="E153" s="34"/>
      <c r="F153" s="34"/>
      <c r="G153" s="34"/>
      <c r="H153" s="34"/>
      <c r="I153" s="34"/>
      <c r="J153" s="34"/>
      <c r="K153" s="34"/>
      <c r="L153" s="40" t="s">
        <v>169</v>
      </c>
    </row>
    <row r="154" spans="1:12" ht="13" x14ac:dyDescent="0.25">
      <c r="A154" s="36">
        <v>145</v>
      </c>
      <c r="B154" s="37" t="s">
        <v>78</v>
      </c>
      <c r="C154" s="38" t="s">
        <v>58</v>
      </c>
      <c r="D154" s="42">
        <f t="shared" si="18"/>
        <v>205</v>
      </c>
      <c r="E154" s="41">
        <v>205</v>
      </c>
      <c r="F154" s="39">
        <f>E154*1.2</f>
        <v>246</v>
      </c>
      <c r="G154" s="43">
        <v>4</v>
      </c>
      <c r="H154" s="39">
        <f>F154*G154</f>
        <v>984</v>
      </c>
      <c r="I154" s="43">
        <v>4</v>
      </c>
      <c r="J154" s="43"/>
      <c r="K154" s="43">
        <v>4</v>
      </c>
      <c r="L154" s="40" t="s">
        <v>169</v>
      </c>
    </row>
    <row r="155" spans="1:12" ht="13" x14ac:dyDescent="0.25">
      <c r="A155" s="36">
        <v>146</v>
      </c>
      <c r="B155" s="37" t="s">
        <v>79</v>
      </c>
      <c r="C155" s="38" t="s">
        <v>27</v>
      </c>
      <c r="D155" s="42">
        <f t="shared" si="18"/>
        <v>13500</v>
      </c>
      <c r="E155" s="41">
        <v>13500</v>
      </c>
      <c r="F155" s="39">
        <f>E155*1.2</f>
        <v>16200</v>
      </c>
      <c r="G155" s="43">
        <v>4</v>
      </c>
      <c r="H155" s="39">
        <f>F155*G155</f>
        <v>64800</v>
      </c>
      <c r="I155" s="43">
        <v>4</v>
      </c>
      <c r="J155" s="43"/>
      <c r="K155" s="43">
        <v>4</v>
      </c>
      <c r="L155" s="40" t="s">
        <v>169</v>
      </c>
    </row>
    <row r="156" spans="1:12" ht="13" x14ac:dyDescent="0.25">
      <c r="A156" s="36">
        <v>147</v>
      </c>
      <c r="B156" s="37" t="s">
        <v>103</v>
      </c>
      <c r="C156" s="38" t="s">
        <v>50</v>
      </c>
      <c r="D156" s="42">
        <f t="shared" si="18"/>
        <v>153</v>
      </c>
      <c r="E156" s="41">
        <v>153</v>
      </c>
      <c r="F156" s="39">
        <f>E156*1.2</f>
        <v>183.6</v>
      </c>
      <c r="G156" s="43">
        <v>2.1</v>
      </c>
      <c r="H156" s="39">
        <f>F156*G156</f>
        <v>385.56</v>
      </c>
      <c r="I156" s="43"/>
      <c r="J156" s="43">
        <v>2.1</v>
      </c>
      <c r="K156" s="43"/>
      <c r="L156" s="40" t="s">
        <v>169</v>
      </c>
    </row>
    <row r="157" spans="1:12" ht="13" x14ac:dyDescent="0.25">
      <c r="A157" s="36">
        <v>148</v>
      </c>
      <c r="B157" s="37" t="s">
        <v>104</v>
      </c>
      <c r="C157" s="38" t="s">
        <v>50</v>
      </c>
      <c r="D157" s="42">
        <f t="shared" si="18"/>
        <v>175</v>
      </c>
      <c r="E157" s="41">
        <v>175</v>
      </c>
      <c r="F157" s="39">
        <f>E157*1.2</f>
        <v>210</v>
      </c>
      <c r="G157" s="43">
        <v>3.3</v>
      </c>
      <c r="H157" s="39">
        <f>F157*G157</f>
        <v>693</v>
      </c>
      <c r="I157" s="43"/>
      <c r="J157" s="43">
        <v>3.3</v>
      </c>
      <c r="K157" s="43"/>
      <c r="L157" s="40" t="s">
        <v>169</v>
      </c>
    </row>
    <row r="158" spans="1:12" ht="54" customHeight="1" x14ac:dyDescent="0.25">
      <c r="A158" s="35">
        <v>149</v>
      </c>
      <c r="B158" s="35" t="s">
        <v>105</v>
      </c>
      <c r="C158" s="29"/>
      <c r="D158" s="42"/>
      <c r="E158" s="34"/>
      <c r="F158" s="34"/>
      <c r="G158" s="34"/>
      <c r="H158" s="34"/>
      <c r="I158" s="34"/>
      <c r="J158" s="34"/>
      <c r="K158" s="34"/>
      <c r="L158" s="40" t="s">
        <v>169</v>
      </c>
    </row>
    <row r="159" spans="1:12" ht="39" x14ac:dyDescent="0.25">
      <c r="A159" s="36">
        <v>150</v>
      </c>
      <c r="B159" s="37" t="s">
        <v>106</v>
      </c>
      <c r="C159" s="38" t="s">
        <v>27</v>
      </c>
      <c r="D159" s="42">
        <f t="shared" si="18"/>
        <v>200</v>
      </c>
      <c r="E159" s="41">
        <v>200</v>
      </c>
      <c r="F159" s="39">
        <f t="shared" ref="F159:F167" si="19">E159*1.2</f>
        <v>240</v>
      </c>
      <c r="G159" s="43">
        <v>70</v>
      </c>
      <c r="H159" s="39">
        <f t="shared" ref="H159:H167" si="20">F159*G159</f>
        <v>16800</v>
      </c>
      <c r="I159" s="43"/>
      <c r="J159" s="43">
        <v>70</v>
      </c>
      <c r="K159" s="43"/>
      <c r="L159" s="40" t="s">
        <v>169</v>
      </c>
    </row>
    <row r="160" spans="1:12" ht="13" x14ac:dyDescent="0.25">
      <c r="A160" s="36">
        <v>151</v>
      </c>
      <c r="B160" s="37" t="s">
        <v>107</v>
      </c>
      <c r="C160" s="38" t="s">
        <v>42</v>
      </c>
      <c r="D160" s="42">
        <f t="shared" si="18"/>
        <v>65000</v>
      </c>
      <c r="E160" s="41">
        <v>65000</v>
      </c>
      <c r="F160" s="39">
        <f t="shared" si="19"/>
        <v>78000</v>
      </c>
      <c r="G160" s="43">
        <v>0.26400000000000001</v>
      </c>
      <c r="H160" s="39">
        <f t="shared" si="20"/>
        <v>20592</v>
      </c>
      <c r="I160" s="43"/>
      <c r="J160" s="43">
        <v>0.26400000000000001</v>
      </c>
      <c r="K160" s="43"/>
      <c r="L160" s="40" t="s">
        <v>169</v>
      </c>
    </row>
    <row r="161" spans="1:12" ht="13" x14ac:dyDescent="0.25">
      <c r="A161" s="36">
        <v>152</v>
      </c>
      <c r="B161" s="37" t="s">
        <v>108</v>
      </c>
      <c r="C161" s="38" t="s">
        <v>42</v>
      </c>
      <c r="D161" s="42">
        <f t="shared" si="18"/>
        <v>70000</v>
      </c>
      <c r="E161" s="41">
        <v>70000</v>
      </c>
      <c r="F161" s="39">
        <f t="shared" si="19"/>
        <v>84000</v>
      </c>
      <c r="G161" s="43">
        <v>6.3E-2</v>
      </c>
      <c r="H161" s="39">
        <f t="shared" si="20"/>
        <v>5292</v>
      </c>
      <c r="I161" s="43"/>
      <c r="J161" s="43">
        <v>6.3E-2</v>
      </c>
      <c r="K161" s="43"/>
      <c r="L161" s="40" t="s">
        <v>169</v>
      </c>
    </row>
    <row r="162" spans="1:12" ht="13" x14ac:dyDescent="0.25">
      <c r="A162" s="36">
        <v>153</v>
      </c>
      <c r="B162" s="37" t="s">
        <v>109</v>
      </c>
      <c r="C162" s="38" t="s">
        <v>27</v>
      </c>
      <c r="D162" s="42">
        <f t="shared" si="18"/>
        <v>20</v>
      </c>
      <c r="E162" s="41">
        <v>20</v>
      </c>
      <c r="F162" s="39">
        <f t="shared" si="19"/>
        <v>24</v>
      </c>
      <c r="G162" s="43">
        <v>210</v>
      </c>
      <c r="H162" s="39">
        <f t="shared" si="20"/>
        <v>5040</v>
      </c>
      <c r="I162" s="43"/>
      <c r="J162" s="43">
        <v>210</v>
      </c>
      <c r="K162" s="43"/>
      <c r="L162" s="40" t="s">
        <v>169</v>
      </c>
    </row>
    <row r="163" spans="1:12" ht="13" x14ac:dyDescent="0.25">
      <c r="A163" s="36">
        <v>154</v>
      </c>
      <c r="B163" s="37" t="s">
        <v>110</v>
      </c>
      <c r="C163" s="38" t="s">
        <v>50</v>
      </c>
      <c r="D163" s="42">
        <f t="shared" si="18"/>
        <v>50</v>
      </c>
      <c r="E163" s="41">
        <v>50</v>
      </c>
      <c r="F163" s="39">
        <f t="shared" si="19"/>
        <v>60</v>
      </c>
      <c r="G163" s="43">
        <v>140</v>
      </c>
      <c r="H163" s="39">
        <f t="shared" si="20"/>
        <v>8400</v>
      </c>
      <c r="I163" s="43"/>
      <c r="J163" s="43">
        <v>140</v>
      </c>
      <c r="K163" s="43"/>
      <c r="L163" s="40" t="s">
        <v>169</v>
      </c>
    </row>
    <row r="164" spans="1:12" ht="52" x14ac:dyDescent="0.25">
      <c r="A164" s="36">
        <v>155</v>
      </c>
      <c r="B164" s="37" t="s">
        <v>111</v>
      </c>
      <c r="C164" s="38" t="s">
        <v>27</v>
      </c>
      <c r="D164" s="42">
        <f t="shared" si="18"/>
        <v>13458</v>
      </c>
      <c r="E164" s="41">
        <v>13458</v>
      </c>
      <c r="F164" s="39">
        <f t="shared" si="19"/>
        <v>16149.599999999999</v>
      </c>
      <c r="G164" s="43">
        <v>25</v>
      </c>
      <c r="H164" s="39">
        <f t="shared" si="20"/>
        <v>403739.99999999994</v>
      </c>
      <c r="I164" s="43">
        <v>25</v>
      </c>
      <c r="J164" s="43"/>
      <c r="K164" s="43">
        <v>25</v>
      </c>
      <c r="L164" s="40" t="s">
        <v>169</v>
      </c>
    </row>
    <row r="165" spans="1:12" ht="13" x14ac:dyDescent="0.25">
      <c r="A165" s="36">
        <v>156</v>
      </c>
      <c r="B165" s="37" t="s">
        <v>112</v>
      </c>
      <c r="C165" s="38" t="s">
        <v>25</v>
      </c>
      <c r="D165" s="42">
        <f t="shared" si="18"/>
        <v>1500</v>
      </c>
      <c r="E165" s="41">
        <v>1500</v>
      </c>
      <c r="F165" s="39">
        <f t="shared" si="19"/>
        <v>1800</v>
      </c>
      <c r="G165" s="43">
        <v>0.55300000000000005</v>
      </c>
      <c r="H165" s="39">
        <f t="shared" si="20"/>
        <v>995.40000000000009</v>
      </c>
      <c r="I165" s="43">
        <v>0.55300000000000005</v>
      </c>
      <c r="J165" s="43"/>
      <c r="K165" s="43">
        <v>0.55300000000000005</v>
      </c>
      <c r="L165" s="40" t="s">
        <v>169</v>
      </c>
    </row>
    <row r="166" spans="1:12" ht="13" x14ac:dyDescent="0.25">
      <c r="A166" s="36">
        <v>157</v>
      </c>
      <c r="B166" s="37" t="s">
        <v>113</v>
      </c>
      <c r="C166" s="38" t="s">
        <v>50</v>
      </c>
      <c r="D166" s="42">
        <f t="shared" si="18"/>
        <v>153</v>
      </c>
      <c r="E166" s="41">
        <v>153</v>
      </c>
      <c r="F166" s="39">
        <f t="shared" si="19"/>
        <v>183.6</v>
      </c>
      <c r="G166" s="43">
        <v>6.3</v>
      </c>
      <c r="H166" s="39">
        <f t="shared" si="20"/>
        <v>1156.6799999999998</v>
      </c>
      <c r="I166" s="43"/>
      <c r="J166" s="43">
        <v>6.3</v>
      </c>
      <c r="K166" s="43"/>
      <c r="L166" s="40" t="s">
        <v>169</v>
      </c>
    </row>
    <row r="167" spans="1:12" ht="13" x14ac:dyDescent="0.25">
      <c r="A167" s="36">
        <v>158</v>
      </c>
      <c r="B167" s="37" t="s">
        <v>114</v>
      </c>
      <c r="C167" s="38" t="s">
        <v>50</v>
      </c>
      <c r="D167" s="42">
        <f t="shared" si="18"/>
        <v>175</v>
      </c>
      <c r="E167" s="41">
        <v>175</v>
      </c>
      <c r="F167" s="39">
        <f t="shared" si="19"/>
        <v>210</v>
      </c>
      <c r="G167" s="43">
        <v>20</v>
      </c>
      <c r="H167" s="39">
        <f t="shared" si="20"/>
        <v>4200</v>
      </c>
      <c r="I167" s="43"/>
      <c r="J167" s="43">
        <v>20</v>
      </c>
      <c r="K167" s="43"/>
      <c r="L167" s="40" t="s">
        <v>169</v>
      </c>
    </row>
    <row r="168" spans="1:12" ht="36.75" customHeight="1" x14ac:dyDescent="0.25">
      <c r="A168" s="32">
        <v>159</v>
      </c>
      <c r="B168" s="28" t="s">
        <v>115</v>
      </c>
      <c r="C168" s="29"/>
      <c r="D168" s="42"/>
      <c r="E168" s="29"/>
      <c r="F168" s="30"/>
      <c r="G168" s="30"/>
      <c r="H168" s="29"/>
      <c r="I168" s="29"/>
      <c r="J168" s="29"/>
      <c r="K168" s="29"/>
      <c r="L168" s="40" t="s">
        <v>169</v>
      </c>
    </row>
    <row r="169" spans="1:12" ht="39.75" customHeight="1" x14ac:dyDescent="0.25">
      <c r="A169" s="32">
        <v>160</v>
      </c>
      <c r="B169" s="33" t="s">
        <v>116</v>
      </c>
      <c r="C169" s="29"/>
      <c r="D169" s="42"/>
      <c r="E169" s="34"/>
      <c r="F169" s="34"/>
      <c r="G169" s="34"/>
      <c r="H169" s="34"/>
      <c r="I169" s="34"/>
      <c r="J169" s="34"/>
      <c r="K169" s="34"/>
      <c r="L169" s="40" t="s">
        <v>169</v>
      </c>
    </row>
    <row r="170" spans="1:12" ht="21.75" customHeight="1" x14ac:dyDescent="0.25">
      <c r="A170" s="35">
        <v>161</v>
      </c>
      <c r="B170" s="35" t="s">
        <v>117</v>
      </c>
      <c r="C170" s="29"/>
      <c r="D170" s="42"/>
      <c r="E170" s="34"/>
      <c r="F170" s="34"/>
      <c r="G170" s="34"/>
      <c r="H170" s="34"/>
      <c r="I170" s="34"/>
      <c r="J170" s="34"/>
      <c r="K170" s="34"/>
      <c r="L170" s="40" t="s">
        <v>169</v>
      </c>
    </row>
    <row r="171" spans="1:12" ht="13" x14ac:dyDescent="0.25">
      <c r="A171" s="36">
        <v>162</v>
      </c>
      <c r="B171" s="37" t="s">
        <v>118</v>
      </c>
      <c r="C171" s="38" t="s">
        <v>42</v>
      </c>
      <c r="D171" s="42">
        <f t="shared" si="18"/>
        <v>80400</v>
      </c>
      <c r="E171" s="41">
        <v>80400</v>
      </c>
      <c r="F171" s="39">
        <f t="shared" ref="F171:F179" si="21">E171*1.2</f>
        <v>96480</v>
      </c>
      <c r="G171" s="43">
        <v>5.1999999999999998E-2</v>
      </c>
      <c r="H171" s="39">
        <f t="shared" ref="H171:H179" si="22">F171*G171</f>
        <v>5016.96</v>
      </c>
      <c r="I171" s="43">
        <v>5.1999999999999998E-2</v>
      </c>
      <c r="J171" s="43"/>
      <c r="K171" s="43">
        <v>5.1999999999999998E-2</v>
      </c>
      <c r="L171" s="40" t="s">
        <v>169</v>
      </c>
    </row>
    <row r="172" spans="1:12" ht="13" x14ac:dyDescent="0.25">
      <c r="A172" s="36">
        <v>163</v>
      </c>
      <c r="B172" s="37" t="s">
        <v>119</v>
      </c>
      <c r="C172" s="38" t="s">
        <v>42</v>
      </c>
      <c r="D172" s="42">
        <f t="shared" si="18"/>
        <v>135000</v>
      </c>
      <c r="E172" s="41">
        <v>135000</v>
      </c>
      <c r="F172" s="39">
        <f t="shared" si="21"/>
        <v>162000</v>
      </c>
      <c r="G172" s="43">
        <v>0.02</v>
      </c>
      <c r="H172" s="39">
        <f t="shared" si="22"/>
        <v>3240</v>
      </c>
      <c r="I172" s="43">
        <v>0.02</v>
      </c>
      <c r="J172" s="43"/>
      <c r="K172" s="43">
        <v>0.02</v>
      </c>
      <c r="L172" s="40" t="s">
        <v>169</v>
      </c>
    </row>
    <row r="173" spans="1:12" ht="13" x14ac:dyDescent="0.25">
      <c r="A173" s="36">
        <v>164</v>
      </c>
      <c r="B173" s="37" t="s">
        <v>120</v>
      </c>
      <c r="C173" s="38" t="s">
        <v>42</v>
      </c>
      <c r="D173" s="42">
        <f t="shared" si="18"/>
        <v>115000</v>
      </c>
      <c r="E173" s="41">
        <v>115000</v>
      </c>
      <c r="F173" s="39">
        <f t="shared" si="21"/>
        <v>138000</v>
      </c>
      <c r="G173" s="43">
        <v>0.01</v>
      </c>
      <c r="H173" s="39">
        <f t="shared" si="22"/>
        <v>1380</v>
      </c>
      <c r="I173" s="43">
        <v>0.01</v>
      </c>
      <c r="J173" s="43"/>
      <c r="K173" s="43">
        <v>0.01</v>
      </c>
      <c r="L173" s="40" t="s">
        <v>169</v>
      </c>
    </row>
    <row r="174" spans="1:12" ht="13" x14ac:dyDescent="0.25">
      <c r="A174" s="36">
        <v>165</v>
      </c>
      <c r="B174" s="37" t="s">
        <v>121</v>
      </c>
      <c r="C174" s="38" t="s">
        <v>42</v>
      </c>
      <c r="D174" s="42">
        <f t="shared" si="18"/>
        <v>135000</v>
      </c>
      <c r="E174" s="41">
        <v>135000</v>
      </c>
      <c r="F174" s="39">
        <f t="shared" si="21"/>
        <v>162000</v>
      </c>
      <c r="G174" s="43">
        <v>7.0000000000000001E-3</v>
      </c>
      <c r="H174" s="39">
        <f t="shared" si="22"/>
        <v>1134</v>
      </c>
      <c r="I174" s="43">
        <v>7.0000000000000001E-3</v>
      </c>
      <c r="J174" s="43"/>
      <c r="K174" s="43">
        <v>7.0000000000000001E-3</v>
      </c>
      <c r="L174" s="40" t="s">
        <v>169</v>
      </c>
    </row>
    <row r="175" spans="1:12" ht="13" x14ac:dyDescent="0.25">
      <c r="A175" s="36">
        <v>166</v>
      </c>
      <c r="B175" s="37" t="s">
        <v>122</v>
      </c>
      <c r="C175" s="38" t="s">
        <v>21</v>
      </c>
      <c r="D175" s="42">
        <f t="shared" si="18"/>
        <v>10950</v>
      </c>
      <c r="E175" s="41">
        <v>10950</v>
      </c>
      <c r="F175" s="39">
        <f t="shared" si="21"/>
        <v>13140</v>
      </c>
      <c r="G175" s="43">
        <v>0.25</v>
      </c>
      <c r="H175" s="39">
        <f t="shared" si="22"/>
        <v>3285</v>
      </c>
      <c r="I175" s="43"/>
      <c r="J175" s="43">
        <v>0.25</v>
      </c>
      <c r="K175" s="43"/>
      <c r="L175" s="40" t="s">
        <v>169</v>
      </c>
    </row>
    <row r="176" spans="1:12" ht="13" x14ac:dyDescent="0.25">
      <c r="A176" s="36">
        <v>167</v>
      </c>
      <c r="B176" s="37" t="s">
        <v>123</v>
      </c>
      <c r="C176" s="38" t="s">
        <v>21</v>
      </c>
      <c r="D176" s="42">
        <f t="shared" si="18"/>
        <v>2870</v>
      </c>
      <c r="E176" s="41">
        <v>2870</v>
      </c>
      <c r="F176" s="39">
        <f t="shared" si="21"/>
        <v>3444</v>
      </c>
      <c r="G176" s="43">
        <v>0.02</v>
      </c>
      <c r="H176" s="39">
        <f t="shared" si="22"/>
        <v>68.88</v>
      </c>
      <c r="I176" s="43"/>
      <c r="J176" s="43">
        <v>0.02</v>
      </c>
      <c r="K176" s="43"/>
      <c r="L176" s="40" t="s">
        <v>169</v>
      </c>
    </row>
    <row r="177" spans="1:12" ht="13" x14ac:dyDescent="0.25">
      <c r="A177" s="36">
        <v>168</v>
      </c>
      <c r="B177" s="37" t="s">
        <v>124</v>
      </c>
      <c r="C177" s="38" t="s">
        <v>125</v>
      </c>
      <c r="D177" s="42">
        <f t="shared" si="18"/>
        <v>178</v>
      </c>
      <c r="E177" s="41">
        <v>178</v>
      </c>
      <c r="F177" s="39">
        <f t="shared" si="21"/>
        <v>213.6</v>
      </c>
      <c r="G177" s="43">
        <v>2.5099999999999998</v>
      </c>
      <c r="H177" s="39">
        <f t="shared" si="22"/>
        <v>536.13599999999997</v>
      </c>
      <c r="I177" s="43"/>
      <c r="J177" s="43">
        <v>2.5099999999999998</v>
      </c>
      <c r="K177" s="43"/>
      <c r="L177" s="40" t="s">
        <v>169</v>
      </c>
    </row>
    <row r="178" spans="1:12" ht="13" x14ac:dyDescent="0.25">
      <c r="A178" s="36">
        <v>169</v>
      </c>
      <c r="B178" s="37" t="s">
        <v>126</v>
      </c>
      <c r="C178" s="38" t="s">
        <v>50</v>
      </c>
      <c r="D178" s="42">
        <f t="shared" si="18"/>
        <v>230</v>
      </c>
      <c r="E178" s="41">
        <v>230</v>
      </c>
      <c r="F178" s="39">
        <f t="shared" si="21"/>
        <v>276</v>
      </c>
      <c r="G178" s="43">
        <v>0.3</v>
      </c>
      <c r="H178" s="39">
        <f t="shared" si="22"/>
        <v>82.8</v>
      </c>
      <c r="I178" s="43"/>
      <c r="J178" s="43">
        <v>0.3</v>
      </c>
      <c r="K178" s="43"/>
      <c r="L178" s="40" t="s">
        <v>169</v>
      </c>
    </row>
    <row r="179" spans="1:12" ht="13" x14ac:dyDescent="0.25">
      <c r="A179" s="36">
        <v>170</v>
      </c>
      <c r="B179" s="37" t="s">
        <v>127</v>
      </c>
      <c r="C179" s="38" t="s">
        <v>50</v>
      </c>
      <c r="D179" s="42">
        <f t="shared" si="18"/>
        <v>175</v>
      </c>
      <c r="E179" s="41">
        <v>175</v>
      </c>
      <c r="F179" s="39">
        <f t="shared" si="21"/>
        <v>210</v>
      </c>
      <c r="G179" s="43">
        <v>1.4</v>
      </c>
      <c r="H179" s="39">
        <f t="shared" si="22"/>
        <v>294</v>
      </c>
      <c r="I179" s="43"/>
      <c r="J179" s="43">
        <v>1.4</v>
      </c>
      <c r="K179" s="43"/>
      <c r="L179" s="40" t="s">
        <v>169</v>
      </c>
    </row>
    <row r="180" spans="1:12" ht="21.75" customHeight="1" x14ac:dyDescent="0.25">
      <c r="A180" s="35">
        <v>171</v>
      </c>
      <c r="B180" s="35" t="s">
        <v>128</v>
      </c>
      <c r="C180" s="29"/>
      <c r="D180" s="42"/>
      <c r="E180" s="34"/>
      <c r="F180" s="34"/>
      <c r="G180" s="34"/>
      <c r="H180" s="34"/>
      <c r="I180" s="34"/>
      <c r="J180" s="34"/>
      <c r="K180" s="34"/>
      <c r="L180" s="40" t="s">
        <v>169</v>
      </c>
    </row>
    <row r="181" spans="1:12" ht="26" x14ac:dyDescent="0.25">
      <c r="A181" s="36">
        <v>172</v>
      </c>
      <c r="B181" s="37" t="s">
        <v>129</v>
      </c>
      <c r="C181" s="38" t="s">
        <v>27</v>
      </c>
      <c r="D181" s="42">
        <f t="shared" si="18"/>
        <v>2930</v>
      </c>
      <c r="E181" s="41">
        <v>2930</v>
      </c>
      <c r="F181" s="39">
        <f t="shared" ref="F181:F190" si="23">E181*1.2</f>
        <v>3516</v>
      </c>
      <c r="G181" s="43">
        <v>4</v>
      </c>
      <c r="H181" s="39">
        <f t="shared" ref="H181:H190" si="24">F181*G181</f>
        <v>14064</v>
      </c>
      <c r="I181" s="43">
        <v>4</v>
      </c>
      <c r="J181" s="43"/>
      <c r="K181" s="43">
        <v>4</v>
      </c>
      <c r="L181" s="40" t="s">
        <v>169</v>
      </c>
    </row>
    <row r="182" spans="1:12" ht="26" x14ac:dyDescent="0.25">
      <c r="A182" s="36">
        <v>173</v>
      </c>
      <c r="B182" s="37" t="s">
        <v>130</v>
      </c>
      <c r="C182" s="38" t="s">
        <v>27</v>
      </c>
      <c r="D182" s="42">
        <f t="shared" si="18"/>
        <v>5325</v>
      </c>
      <c r="E182" s="41">
        <v>5325</v>
      </c>
      <c r="F182" s="39">
        <f t="shared" si="23"/>
        <v>6390</v>
      </c>
      <c r="G182" s="43">
        <v>2</v>
      </c>
      <c r="H182" s="39">
        <f t="shared" si="24"/>
        <v>12780</v>
      </c>
      <c r="I182" s="43">
        <v>2</v>
      </c>
      <c r="J182" s="43"/>
      <c r="K182" s="43">
        <v>2</v>
      </c>
      <c r="L182" s="40" t="s">
        <v>169</v>
      </c>
    </row>
    <row r="183" spans="1:12" ht="26" x14ac:dyDescent="0.25">
      <c r="A183" s="36">
        <v>174</v>
      </c>
      <c r="B183" s="37" t="s">
        <v>131</v>
      </c>
      <c r="C183" s="38" t="s">
        <v>27</v>
      </c>
      <c r="D183" s="42">
        <f t="shared" si="18"/>
        <v>4004</v>
      </c>
      <c r="E183" s="41">
        <v>4004</v>
      </c>
      <c r="F183" s="39">
        <f t="shared" si="23"/>
        <v>4804.8</v>
      </c>
      <c r="G183" s="43">
        <v>2</v>
      </c>
      <c r="H183" s="39">
        <f t="shared" si="24"/>
        <v>9609.6</v>
      </c>
      <c r="I183" s="43">
        <v>2</v>
      </c>
      <c r="J183" s="43"/>
      <c r="K183" s="43">
        <v>2</v>
      </c>
      <c r="L183" s="40" t="s">
        <v>169</v>
      </c>
    </row>
    <row r="184" spans="1:12" ht="26" x14ac:dyDescent="0.25">
      <c r="A184" s="36">
        <v>175</v>
      </c>
      <c r="B184" s="37" t="s">
        <v>132</v>
      </c>
      <c r="C184" s="38" t="s">
        <v>27</v>
      </c>
      <c r="D184" s="42">
        <f t="shared" si="18"/>
        <v>5878</v>
      </c>
      <c r="E184" s="41">
        <v>5878</v>
      </c>
      <c r="F184" s="39">
        <f t="shared" si="23"/>
        <v>7053.5999999999995</v>
      </c>
      <c r="G184" s="43">
        <v>1</v>
      </c>
      <c r="H184" s="39">
        <f t="shared" si="24"/>
        <v>7053.5999999999995</v>
      </c>
      <c r="I184" s="43">
        <v>1</v>
      </c>
      <c r="J184" s="43"/>
      <c r="K184" s="43">
        <v>1</v>
      </c>
      <c r="L184" s="40" t="s">
        <v>169</v>
      </c>
    </row>
    <row r="185" spans="1:12" ht="39" x14ac:dyDescent="0.25">
      <c r="A185" s="36">
        <v>176</v>
      </c>
      <c r="B185" s="37" t="s">
        <v>133</v>
      </c>
      <c r="C185" s="38" t="s">
        <v>58</v>
      </c>
      <c r="D185" s="42">
        <f t="shared" si="18"/>
        <v>25450</v>
      </c>
      <c r="E185" s="41">
        <v>25450</v>
      </c>
      <c r="F185" s="39">
        <f t="shared" si="23"/>
        <v>30540</v>
      </c>
      <c r="G185" s="43">
        <v>1</v>
      </c>
      <c r="H185" s="39">
        <f t="shared" si="24"/>
        <v>30540</v>
      </c>
      <c r="I185" s="43">
        <v>1</v>
      </c>
      <c r="J185" s="43"/>
      <c r="K185" s="43">
        <v>1</v>
      </c>
      <c r="L185" s="40" t="s">
        <v>169</v>
      </c>
    </row>
    <row r="186" spans="1:12" ht="13" x14ac:dyDescent="0.25">
      <c r="A186" s="36">
        <v>177</v>
      </c>
      <c r="B186" s="37" t="s">
        <v>134</v>
      </c>
      <c r="C186" s="38" t="s">
        <v>27</v>
      </c>
      <c r="D186" s="42">
        <f t="shared" si="18"/>
        <v>120</v>
      </c>
      <c r="E186" s="41">
        <v>120</v>
      </c>
      <c r="F186" s="39">
        <f t="shared" si="23"/>
        <v>144</v>
      </c>
      <c r="G186" s="43">
        <v>36</v>
      </c>
      <c r="H186" s="39">
        <f t="shared" si="24"/>
        <v>5184</v>
      </c>
      <c r="I186" s="43"/>
      <c r="J186" s="43">
        <v>36</v>
      </c>
      <c r="K186" s="43"/>
      <c r="L186" s="40" t="s">
        <v>169</v>
      </c>
    </row>
    <row r="187" spans="1:12" ht="13" x14ac:dyDescent="0.25">
      <c r="A187" s="36">
        <v>178</v>
      </c>
      <c r="B187" s="37" t="s">
        <v>135</v>
      </c>
      <c r="C187" s="38" t="s">
        <v>27</v>
      </c>
      <c r="D187" s="42">
        <f t="shared" si="18"/>
        <v>47</v>
      </c>
      <c r="E187" s="41">
        <v>47</v>
      </c>
      <c r="F187" s="39">
        <f t="shared" si="23"/>
        <v>56.4</v>
      </c>
      <c r="G187" s="43">
        <v>4</v>
      </c>
      <c r="H187" s="39">
        <f t="shared" si="24"/>
        <v>225.6</v>
      </c>
      <c r="I187" s="43"/>
      <c r="J187" s="43">
        <v>4</v>
      </c>
      <c r="K187" s="43"/>
      <c r="L187" s="40" t="s">
        <v>169</v>
      </c>
    </row>
    <row r="188" spans="1:12" ht="13" x14ac:dyDescent="0.25">
      <c r="A188" s="36">
        <v>179</v>
      </c>
      <c r="B188" s="37" t="s">
        <v>122</v>
      </c>
      <c r="C188" s="38" t="s">
        <v>21</v>
      </c>
      <c r="D188" s="42">
        <f t="shared" si="18"/>
        <v>10950</v>
      </c>
      <c r="E188" s="41">
        <v>10950</v>
      </c>
      <c r="F188" s="39">
        <f t="shared" si="23"/>
        <v>13140</v>
      </c>
      <c r="G188" s="43">
        <v>0.24</v>
      </c>
      <c r="H188" s="39">
        <f t="shared" si="24"/>
        <v>3153.6</v>
      </c>
      <c r="I188" s="43"/>
      <c r="J188" s="43">
        <v>0.24</v>
      </c>
      <c r="K188" s="43"/>
      <c r="L188" s="40" t="s">
        <v>169</v>
      </c>
    </row>
    <row r="189" spans="1:12" ht="13" x14ac:dyDescent="0.25">
      <c r="A189" s="36">
        <v>180</v>
      </c>
      <c r="B189" s="37" t="s">
        <v>123</v>
      </c>
      <c r="C189" s="38" t="s">
        <v>21</v>
      </c>
      <c r="D189" s="42">
        <f t="shared" si="18"/>
        <v>2870</v>
      </c>
      <c r="E189" s="41">
        <v>2870</v>
      </c>
      <c r="F189" s="39">
        <f t="shared" si="23"/>
        <v>3444</v>
      </c>
      <c r="G189" s="43">
        <v>0.2</v>
      </c>
      <c r="H189" s="39">
        <f t="shared" si="24"/>
        <v>688.80000000000007</v>
      </c>
      <c r="I189" s="43"/>
      <c r="J189" s="43">
        <v>0.2</v>
      </c>
      <c r="K189" s="43"/>
      <c r="L189" s="40" t="s">
        <v>169</v>
      </c>
    </row>
    <row r="190" spans="1:12" ht="13" x14ac:dyDescent="0.25">
      <c r="A190" s="36">
        <v>181</v>
      </c>
      <c r="B190" s="37" t="s">
        <v>124</v>
      </c>
      <c r="C190" s="38" t="s">
        <v>125</v>
      </c>
      <c r="D190" s="42">
        <f t="shared" si="18"/>
        <v>178</v>
      </c>
      <c r="E190" s="41">
        <v>178</v>
      </c>
      <c r="F190" s="39">
        <f t="shared" si="23"/>
        <v>213.6</v>
      </c>
      <c r="G190" s="43">
        <v>3.77</v>
      </c>
      <c r="H190" s="39">
        <f t="shared" si="24"/>
        <v>805.27199999999993</v>
      </c>
      <c r="I190" s="43"/>
      <c r="J190" s="43">
        <v>3.77</v>
      </c>
      <c r="K190" s="43"/>
      <c r="L190" s="40" t="s">
        <v>169</v>
      </c>
    </row>
    <row r="191" spans="1:12" ht="39.75" customHeight="1" x14ac:dyDescent="0.25">
      <c r="A191" s="32">
        <v>182</v>
      </c>
      <c r="B191" s="33" t="s">
        <v>136</v>
      </c>
      <c r="C191" s="29"/>
      <c r="D191" s="42"/>
      <c r="E191" s="34"/>
      <c r="F191" s="34"/>
      <c r="G191" s="34"/>
      <c r="H191" s="34"/>
      <c r="I191" s="34"/>
      <c r="J191" s="34"/>
      <c r="K191" s="34"/>
      <c r="L191" s="40" t="s">
        <v>169</v>
      </c>
    </row>
    <row r="192" spans="1:12" ht="21.75" customHeight="1" x14ac:dyDescent="0.25">
      <c r="A192" s="35">
        <v>183</v>
      </c>
      <c r="B192" s="35" t="s">
        <v>137</v>
      </c>
      <c r="C192" s="29"/>
      <c r="D192" s="42"/>
      <c r="E192" s="34"/>
      <c r="F192" s="34"/>
      <c r="G192" s="34"/>
      <c r="H192" s="34"/>
      <c r="I192" s="34"/>
      <c r="J192" s="34"/>
      <c r="K192" s="34"/>
      <c r="L192" s="40" t="s">
        <v>169</v>
      </c>
    </row>
    <row r="193" spans="1:12" ht="13" x14ac:dyDescent="0.25">
      <c r="A193" s="36">
        <v>184</v>
      </c>
      <c r="B193" s="37" t="s">
        <v>138</v>
      </c>
      <c r="C193" s="38" t="s">
        <v>42</v>
      </c>
      <c r="D193" s="42">
        <f t="shared" si="18"/>
        <v>80400</v>
      </c>
      <c r="E193" s="41">
        <v>80400</v>
      </c>
      <c r="F193" s="39">
        <f t="shared" ref="F193:F199" si="25">E193*1.2</f>
        <v>96480</v>
      </c>
      <c r="G193" s="43">
        <v>0.06</v>
      </c>
      <c r="H193" s="39">
        <f t="shared" ref="H193:H199" si="26">F193*G193</f>
        <v>5788.8</v>
      </c>
      <c r="I193" s="43">
        <v>0.06</v>
      </c>
      <c r="J193" s="43"/>
      <c r="K193" s="43">
        <v>0.06</v>
      </c>
      <c r="L193" s="40" t="s">
        <v>169</v>
      </c>
    </row>
    <row r="194" spans="1:12" ht="13" x14ac:dyDescent="0.25">
      <c r="A194" s="36">
        <v>185</v>
      </c>
      <c r="B194" s="37" t="s">
        <v>119</v>
      </c>
      <c r="C194" s="38" t="s">
        <v>42</v>
      </c>
      <c r="D194" s="42">
        <f t="shared" si="18"/>
        <v>135000</v>
      </c>
      <c r="E194" s="41">
        <v>135000</v>
      </c>
      <c r="F194" s="39">
        <f t="shared" si="25"/>
        <v>162000</v>
      </c>
      <c r="G194" s="43">
        <v>0.02</v>
      </c>
      <c r="H194" s="39">
        <f t="shared" si="26"/>
        <v>3240</v>
      </c>
      <c r="I194" s="43">
        <v>0.02</v>
      </c>
      <c r="J194" s="43"/>
      <c r="K194" s="43">
        <v>0.02</v>
      </c>
      <c r="L194" s="40" t="s">
        <v>169</v>
      </c>
    </row>
    <row r="195" spans="1:12" ht="13" x14ac:dyDescent="0.25">
      <c r="A195" s="36">
        <v>186</v>
      </c>
      <c r="B195" s="37" t="s">
        <v>120</v>
      </c>
      <c r="C195" s="38" t="s">
        <v>42</v>
      </c>
      <c r="D195" s="42">
        <f t="shared" si="18"/>
        <v>115000</v>
      </c>
      <c r="E195" s="41">
        <v>115000</v>
      </c>
      <c r="F195" s="39">
        <f t="shared" si="25"/>
        <v>138000</v>
      </c>
      <c r="G195" s="43">
        <v>0.01</v>
      </c>
      <c r="H195" s="39">
        <f t="shared" si="26"/>
        <v>1380</v>
      </c>
      <c r="I195" s="43">
        <v>0.01</v>
      </c>
      <c r="J195" s="43"/>
      <c r="K195" s="43">
        <v>0.01</v>
      </c>
      <c r="L195" s="40" t="s">
        <v>169</v>
      </c>
    </row>
    <row r="196" spans="1:12" ht="13" x14ac:dyDescent="0.25">
      <c r="A196" s="36">
        <v>187</v>
      </c>
      <c r="B196" s="37" t="s">
        <v>121</v>
      </c>
      <c r="C196" s="38" t="s">
        <v>42</v>
      </c>
      <c r="D196" s="42">
        <f t="shared" si="18"/>
        <v>135000</v>
      </c>
      <c r="E196" s="41">
        <v>135000</v>
      </c>
      <c r="F196" s="39">
        <f t="shared" si="25"/>
        <v>162000</v>
      </c>
      <c r="G196" s="43">
        <v>7.0000000000000001E-3</v>
      </c>
      <c r="H196" s="39">
        <f t="shared" si="26"/>
        <v>1134</v>
      </c>
      <c r="I196" s="43">
        <v>7.0000000000000001E-3</v>
      </c>
      <c r="J196" s="43"/>
      <c r="K196" s="43">
        <v>7.0000000000000001E-3</v>
      </c>
      <c r="L196" s="40" t="s">
        <v>169</v>
      </c>
    </row>
    <row r="197" spans="1:12" ht="13" x14ac:dyDescent="0.25">
      <c r="A197" s="36">
        <v>188</v>
      </c>
      <c r="B197" s="37" t="s">
        <v>122</v>
      </c>
      <c r="C197" s="38" t="s">
        <v>21</v>
      </c>
      <c r="D197" s="42">
        <f t="shared" si="18"/>
        <v>10950</v>
      </c>
      <c r="E197" s="41">
        <v>10950</v>
      </c>
      <c r="F197" s="39">
        <f t="shared" si="25"/>
        <v>13140</v>
      </c>
      <c r="G197" s="43">
        <v>0.25</v>
      </c>
      <c r="H197" s="39">
        <f t="shared" si="26"/>
        <v>3285</v>
      </c>
      <c r="I197" s="43"/>
      <c r="J197" s="43">
        <v>0.25</v>
      </c>
      <c r="K197" s="43"/>
      <c r="L197" s="40" t="s">
        <v>169</v>
      </c>
    </row>
    <row r="198" spans="1:12" ht="13" x14ac:dyDescent="0.25">
      <c r="A198" s="36">
        <v>189</v>
      </c>
      <c r="B198" s="37" t="s">
        <v>123</v>
      </c>
      <c r="C198" s="38" t="s">
        <v>21</v>
      </c>
      <c r="D198" s="42">
        <f t="shared" si="18"/>
        <v>2870</v>
      </c>
      <c r="E198" s="41">
        <v>2870</v>
      </c>
      <c r="F198" s="39">
        <f t="shared" si="25"/>
        <v>3444</v>
      </c>
      <c r="G198" s="43">
        <v>0.02</v>
      </c>
      <c r="H198" s="39">
        <f t="shared" si="26"/>
        <v>68.88</v>
      </c>
      <c r="I198" s="43"/>
      <c r="J198" s="43">
        <v>0.02</v>
      </c>
      <c r="K198" s="43"/>
      <c r="L198" s="40" t="s">
        <v>169</v>
      </c>
    </row>
    <row r="199" spans="1:12" ht="13" x14ac:dyDescent="0.25">
      <c r="A199" s="36">
        <v>190</v>
      </c>
      <c r="B199" s="37" t="s">
        <v>124</v>
      </c>
      <c r="C199" s="38" t="s">
        <v>125</v>
      </c>
      <c r="D199" s="42">
        <f t="shared" si="18"/>
        <v>178</v>
      </c>
      <c r="E199" s="41">
        <v>178</v>
      </c>
      <c r="F199" s="39">
        <f t="shared" si="25"/>
        <v>213.6</v>
      </c>
      <c r="G199" s="43">
        <v>2.5099999999999998</v>
      </c>
      <c r="H199" s="39">
        <f t="shared" si="26"/>
        <v>536.13599999999997</v>
      </c>
      <c r="I199" s="43"/>
      <c r="J199" s="43">
        <v>2.5099999999999998</v>
      </c>
      <c r="K199" s="43"/>
      <c r="L199" s="40" t="s">
        <v>169</v>
      </c>
    </row>
    <row r="200" spans="1:12" ht="21.75" customHeight="1" x14ac:dyDescent="0.25">
      <c r="A200" s="35">
        <v>191</v>
      </c>
      <c r="B200" s="35" t="s">
        <v>139</v>
      </c>
      <c r="C200" s="29"/>
      <c r="D200" s="42"/>
      <c r="E200" s="34"/>
      <c r="F200" s="34"/>
      <c r="G200" s="34"/>
      <c r="H200" s="34"/>
      <c r="I200" s="34"/>
      <c r="J200" s="34"/>
      <c r="K200" s="34"/>
      <c r="L200" s="40" t="s">
        <v>169</v>
      </c>
    </row>
    <row r="201" spans="1:12" ht="13" x14ac:dyDescent="0.25">
      <c r="A201" s="36">
        <v>192</v>
      </c>
      <c r="B201" s="37" t="s">
        <v>140</v>
      </c>
      <c r="C201" s="38" t="s">
        <v>42</v>
      </c>
      <c r="D201" s="42">
        <f t="shared" si="18"/>
        <v>80400</v>
      </c>
      <c r="E201" s="41">
        <v>80400</v>
      </c>
      <c r="F201" s="39">
        <f t="shared" ref="F201:F207" si="27">E201*1.2</f>
        <v>96480</v>
      </c>
      <c r="G201" s="43">
        <v>0.129</v>
      </c>
      <c r="H201" s="39">
        <f t="shared" ref="H201:H207" si="28">F201*G201</f>
        <v>12445.92</v>
      </c>
      <c r="I201" s="43">
        <v>0.129</v>
      </c>
      <c r="J201" s="43"/>
      <c r="K201" s="43">
        <v>0.129</v>
      </c>
      <c r="L201" s="40" t="s">
        <v>169</v>
      </c>
    </row>
    <row r="202" spans="1:12" ht="13" x14ac:dyDescent="0.25">
      <c r="A202" s="36">
        <v>193</v>
      </c>
      <c r="B202" s="37" t="s">
        <v>119</v>
      </c>
      <c r="C202" s="38" t="s">
        <v>42</v>
      </c>
      <c r="D202" s="42">
        <f t="shared" si="18"/>
        <v>135000</v>
      </c>
      <c r="E202" s="41">
        <v>135000</v>
      </c>
      <c r="F202" s="39">
        <f t="shared" si="27"/>
        <v>162000</v>
      </c>
      <c r="G202" s="43">
        <v>1.2E-2</v>
      </c>
      <c r="H202" s="39">
        <f t="shared" si="28"/>
        <v>1944</v>
      </c>
      <c r="I202" s="43">
        <v>1.2E-2</v>
      </c>
      <c r="J202" s="43"/>
      <c r="K202" s="43">
        <v>1.2E-2</v>
      </c>
      <c r="L202" s="40" t="s">
        <v>169</v>
      </c>
    </row>
    <row r="203" spans="1:12" ht="13" x14ac:dyDescent="0.25">
      <c r="A203" s="36">
        <v>194</v>
      </c>
      <c r="B203" s="37" t="s">
        <v>122</v>
      </c>
      <c r="C203" s="38" t="s">
        <v>21</v>
      </c>
      <c r="D203" s="42">
        <f t="shared" si="18"/>
        <v>10950</v>
      </c>
      <c r="E203" s="41">
        <v>10950</v>
      </c>
      <c r="F203" s="39">
        <f t="shared" si="27"/>
        <v>13140</v>
      </c>
      <c r="G203" s="43">
        <v>0.5</v>
      </c>
      <c r="H203" s="39">
        <f t="shared" si="28"/>
        <v>6570</v>
      </c>
      <c r="I203" s="43"/>
      <c r="J203" s="43">
        <v>0.5</v>
      </c>
      <c r="K203" s="43"/>
      <c r="L203" s="40" t="s">
        <v>169</v>
      </c>
    </row>
    <row r="204" spans="1:12" ht="13" x14ac:dyDescent="0.25">
      <c r="A204" s="36">
        <v>195</v>
      </c>
      <c r="B204" s="37" t="s">
        <v>123</v>
      </c>
      <c r="C204" s="38" t="s">
        <v>21</v>
      </c>
      <c r="D204" s="42">
        <f t="shared" si="18"/>
        <v>2870</v>
      </c>
      <c r="E204" s="41">
        <v>2870</v>
      </c>
      <c r="F204" s="39">
        <f t="shared" si="27"/>
        <v>3444</v>
      </c>
      <c r="G204" s="43">
        <v>0.03</v>
      </c>
      <c r="H204" s="39">
        <f t="shared" si="28"/>
        <v>103.32</v>
      </c>
      <c r="I204" s="43"/>
      <c r="J204" s="43">
        <v>0.03</v>
      </c>
      <c r="K204" s="43"/>
      <c r="L204" s="40" t="s">
        <v>169</v>
      </c>
    </row>
    <row r="205" spans="1:12" ht="13" x14ac:dyDescent="0.25">
      <c r="A205" s="36">
        <v>196</v>
      </c>
      <c r="B205" s="37" t="s">
        <v>124</v>
      </c>
      <c r="C205" s="38" t="s">
        <v>125</v>
      </c>
      <c r="D205" s="42">
        <f t="shared" si="18"/>
        <v>178</v>
      </c>
      <c r="E205" s="41">
        <v>178</v>
      </c>
      <c r="F205" s="39">
        <f t="shared" si="27"/>
        <v>213.6</v>
      </c>
      <c r="G205" s="43">
        <v>5.0199999999999996</v>
      </c>
      <c r="H205" s="39">
        <f t="shared" si="28"/>
        <v>1072.2719999999999</v>
      </c>
      <c r="I205" s="43"/>
      <c r="J205" s="43">
        <v>5.0199999999999996</v>
      </c>
      <c r="K205" s="43"/>
      <c r="L205" s="40" t="s">
        <v>169</v>
      </c>
    </row>
    <row r="206" spans="1:12" ht="13" x14ac:dyDescent="0.25">
      <c r="A206" s="36">
        <v>197</v>
      </c>
      <c r="B206" s="37" t="s">
        <v>126</v>
      </c>
      <c r="C206" s="38" t="s">
        <v>50</v>
      </c>
      <c r="D206" s="42">
        <f t="shared" si="18"/>
        <v>230</v>
      </c>
      <c r="E206" s="41">
        <v>230</v>
      </c>
      <c r="F206" s="39">
        <f t="shared" si="27"/>
        <v>276</v>
      </c>
      <c r="G206" s="43">
        <v>0.8</v>
      </c>
      <c r="H206" s="39">
        <f t="shared" si="28"/>
        <v>220.8</v>
      </c>
      <c r="I206" s="43"/>
      <c r="J206" s="43">
        <v>0.8</v>
      </c>
      <c r="K206" s="43"/>
      <c r="L206" s="40" t="s">
        <v>169</v>
      </c>
    </row>
    <row r="207" spans="1:12" ht="13" x14ac:dyDescent="0.25">
      <c r="A207" s="36">
        <v>198</v>
      </c>
      <c r="B207" s="37" t="s">
        <v>127</v>
      </c>
      <c r="C207" s="38" t="s">
        <v>50</v>
      </c>
      <c r="D207" s="42">
        <f t="shared" si="18"/>
        <v>175</v>
      </c>
      <c r="E207" s="41">
        <v>175</v>
      </c>
      <c r="F207" s="39">
        <f t="shared" si="27"/>
        <v>210</v>
      </c>
      <c r="G207" s="43">
        <v>3.7</v>
      </c>
      <c r="H207" s="39">
        <f t="shared" si="28"/>
        <v>777</v>
      </c>
      <c r="I207" s="43"/>
      <c r="J207" s="43">
        <v>3.7</v>
      </c>
      <c r="K207" s="43"/>
      <c r="L207" s="40" t="s">
        <v>169</v>
      </c>
    </row>
    <row r="208" spans="1:12" ht="21.75" customHeight="1" x14ac:dyDescent="0.25">
      <c r="A208" s="35">
        <v>199</v>
      </c>
      <c r="B208" s="35" t="s">
        <v>141</v>
      </c>
      <c r="C208" s="29"/>
      <c r="D208" s="42"/>
      <c r="E208" s="34"/>
      <c r="F208" s="34"/>
      <c r="G208" s="34"/>
      <c r="H208" s="34"/>
      <c r="I208" s="34"/>
      <c r="J208" s="34"/>
      <c r="K208" s="34"/>
      <c r="L208" s="40" t="s">
        <v>169</v>
      </c>
    </row>
    <row r="209" spans="1:12" ht="26" x14ac:dyDescent="0.25">
      <c r="A209" s="36">
        <v>200</v>
      </c>
      <c r="B209" s="37" t="s">
        <v>129</v>
      </c>
      <c r="C209" s="38" t="s">
        <v>27</v>
      </c>
      <c r="D209" s="42">
        <f t="shared" ref="D209:D270" si="29">E209</f>
        <v>2930</v>
      </c>
      <c r="E209" s="41">
        <v>2930</v>
      </c>
      <c r="F209" s="39">
        <f t="shared" ref="F209:F219" si="30">E209*1.2</f>
        <v>3516</v>
      </c>
      <c r="G209" s="43">
        <v>6</v>
      </c>
      <c r="H209" s="39">
        <f t="shared" ref="H209:H219" si="31">F209*G209</f>
        <v>21096</v>
      </c>
      <c r="I209" s="43">
        <v>6</v>
      </c>
      <c r="J209" s="43"/>
      <c r="K209" s="43">
        <v>6</v>
      </c>
      <c r="L209" s="40" t="s">
        <v>169</v>
      </c>
    </row>
    <row r="210" spans="1:12" ht="26" x14ac:dyDescent="0.25">
      <c r="A210" s="36">
        <v>201</v>
      </c>
      <c r="B210" s="37" t="s">
        <v>130</v>
      </c>
      <c r="C210" s="38" t="s">
        <v>27</v>
      </c>
      <c r="D210" s="42">
        <f t="shared" si="29"/>
        <v>5325</v>
      </c>
      <c r="E210" s="41">
        <v>5325</v>
      </c>
      <c r="F210" s="39">
        <f t="shared" si="30"/>
        <v>6390</v>
      </c>
      <c r="G210" s="43">
        <v>2</v>
      </c>
      <c r="H210" s="39">
        <f t="shared" si="31"/>
        <v>12780</v>
      </c>
      <c r="I210" s="43">
        <v>2</v>
      </c>
      <c r="J210" s="43"/>
      <c r="K210" s="43">
        <v>2</v>
      </c>
      <c r="L210" s="40" t="s">
        <v>169</v>
      </c>
    </row>
    <row r="211" spans="1:12" ht="26" x14ac:dyDescent="0.25">
      <c r="A211" s="36">
        <v>202</v>
      </c>
      <c r="B211" s="37" t="s">
        <v>142</v>
      </c>
      <c r="C211" s="38" t="s">
        <v>27</v>
      </c>
      <c r="D211" s="42">
        <f t="shared" si="29"/>
        <v>6390</v>
      </c>
      <c r="E211" s="41">
        <v>6390</v>
      </c>
      <c r="F211" s="39">
        <f t="shared" si="30"/>
        <v>7668</v>
      </c>
      <c r="G211" s="43">
        <v>2</v>
      </c>
      <c r="H211" s="39">
        <f t="shared" si="31"/>
        <v>15336</v>
      </c>
      <c r="I211" s="43">
        <v>2</v>
      </c>
      <c r="J211" s="43"/>
      <c r="K211" s="43">
        <v>2</v>
      </c>
      <c r="L211" s="40" t="s">
        <v>169</v>
      </c>
    </row>
    <row r="212" spans="1:12" ht="26" x14ac:dyDescent="0.25">
      <c r="A212" s="36">
        <v>203</v>
      </c>
      <c r="B212" s="37" t="s">
        <v>143</v>
      </c>
      <c r="C212" s="38" t="s">
        <v>27</v>
      </c>
      <c r="D212" s="42">
        <f t="shared" si="29"/>
        <v>3365</v>
      </c>
      <c r="E212" s="41">
        <v>3365</v>
      </c>
      <c r="F212" s="39">
        <f t="shared" si="30"/>
        <v>4038</v>
      </c>
      <c r="G212" s="43">
        <v>2</v>
      </c>
      <c r="H212" s="39">
        <f t="shared" si="31"/>
        <v>8076</v>
      </c>
      <c r="I212" s="43">
        <v>2</v>
      </c>
      <c r="J212" s="43"/>
      <c r="K212" s="43">
        <v>2</v>
      </c>
      <c r="L212" s="40" t="s">
        <v>169</v>
      </c>
    </row>
    <row r="213" spans="1:12" ht="26" x14ac:dyDescent="0.25">
      <c r="A213" s="36">
        <v>204</v>
      </c>
      <c r="B213" s="37" t="s">
        <v>144</v>
      </c>
      <c r="C213" s="38" t="s">
        <v>27</v>
      </c>
      <c r="D213" s="42">
        <f t="shared" si="29"/>
        <v>4622</v>
      </c>
      <c r="E213" s="41">
        <v>4622</v>
      </c>
      <c r="F213" s="39">
        <f t="shared" si="30"/>
        <v>5546.4</v>
      </c>
      <c r="G213" s="43">
        <v>1</v>
      </c>
      <c r="H213" s="39">
        <f t="shared" si="31"/>
        <v>5546.4</v>
      </c>
      <c r="I213" s="43">
        <v>1</v>
      </c>
      <c r="J213" s="43"/>
      <c r="K213" s="43">
        <v>1</v>
      </c>
      <c r="L213" s="40" t="s">
        <v>169</v>
      </c>
    </row>
    <row r="214" spans="1:12" ht="39" x14ac:dyDescent="0.25">
      <c r="A214" s="36">
        <v>205</v>
      </c>
      <c r="B214" s="37" t="s">
        <v>133</v>
      </c>
      <c r="C214" s="38" t="s">
        <v>58</v>
      </c>
      <c r="D214" s="42">
        <f t="shared" si="29"/>
        <v>25450</v>
      </c>
      <c r="E214" s="41">
        <v>25450</v>
      </c>
      <c r="F214" s="39">
        <f t="shared" si="30"/>
        <v>30540</v>
      </c>
      <c r="G214" s="43">
        <v>1</v>
      </c>
      <c r="H214" s="39">
        <f t="shared" si="31"/>
        <v>30540</v>
      </c>
      <c r="I214" s="43">
        <v>1</v>
      </c>
      <c r="J214" s="43"/>
      <c r="K214" s="43">
        <v>1</v>
      </c>
      <c r="L214" s="40" t="s">
        <v>169</v>
      </c>
    </row>
    <row r="215" spans="1:12" ht="13" x14ac:dyDescent="0.25">
      <c r="A215" s="36">
        <v>206</v>
      </c>
      <c r="B215" s="37" t="s">
        <v>134</v>
      </c>
      <c r="C215" s="38" t="s">
        <v>27</v>
      </c>
      <c r="D215" s="42">
        <f t="shared" si="29"/>
        <v>120</v>
      </c>
      <c r="E215" s="41">
        <v>120</v>
      </c>
      <c r="F215" s="39">
        <f t="shared" si="30"/>
        <v>144</v>
      </c>
      <c r="G215" s="43">
        <v>44</v>
      </c>
      <c r="H215" s="39">
        <f t="shared" si="31"/>
        <v>6336</v>
      </c>
      <c r="I215" s="43"/>
      <c r="J215" s="43">
        <v>44</v>
      </c>
      <c r="K215" s="43"/>
      <c r="L215" s="40" t="s">
        <v>169</v>
      </c>
    </row>
    <row r="216" spans="1:12" ht="13" x14ac:dyDescent="0.25">
      <c r="A216" s="36">
        <v>207</v>
      </c>
      <c r="B216" s="37" t="s">
        <v>135</v>
      </c>
      <c r="C216" s="38" t="s">
        <v>27</v>
      </c>
      <c r="D216" s="42">
        <f t="shared" si="29"/>
        <v>47</v>
      </c>
      <c r="E216" s="41">
        <v>47</v>
      </c>
      <c r="F216" s="39">
        <f t="shared" si="30"/>
        <v>56.4</v>
      </c>
      <c r="G216" s="43">
        <v>6</v>
      </c>
      <c r="H216" s="39">
        <f t="shared" si="31"/>
        <v>338.4</v>
      </c>
      <c r="I216" s="43"/>
      <c r="J216" s="43">
        <v>6</v>
      </c>
      <c r="K216" s="43"/>
      <c r="L216" s="40" t="s">
        <v>169</v>
      </c>
    </row>
    <row r="217" spans="1:12" ht="13" x14ac:dyDescent="0.25">
      <c r="A217" s="36">
        <v>208</v>
      </c>
      <c r="B217" s="37" t="s">
        <v>122</v>
      </c>
      <c r="C217" s="38" t="s">
        <v>21</v>
      </c>
      <c r="D217" s="42">
        <f t="shared" si="29"/>
        <v>10950</v>
      </c>
      <c r="E217" s="41">
        <v>10950</v>
      </c>
      <c r="F217" s="39">
        <f t="shared" si="30"/>
        <v>13140</v>
      </c>
      <c r="G217" s="43">
        <v>0.32</v>
      </c>
      <c r="H217" s="39">
        <f t="shared" si="31"/>
        <v>4204.8</v>
      </c>
      <c r="I217" s="43"/>
      <c r="J217" s="43">
        <v>0.32</v>
      </c>
      <c r="K217" s="43"/>
      <c r="L217" s="40" t="s">
        <v>169</v>
      </c>
    </row>
    <row r="218" spans="1:12" ht="13" x14ac:dyDescent="0.25">
      <c r="A218" s="36">
        <v>209</v>
      </c>
      <c r="B218" s="37" t="s">
        <v>123</v>
      </c>
      <c r="C218" s="38" t="s">
        <v>21</v>
      </c>
      <c r="D218" s="42">
        <f t="shared" si="29"/>
        <v>2870</v>
      </c>
      <c r="E218" s="41">
        <v>2870</v>
      </c>
      <c r="F218" s="39">
        <f t="shared" si="30"/>
        <v>3444</v>
      </c>
      <c r="G218" s="43">
        <v>0.26</v>
      </c>
      <c r="H218" s="39">
        <f t="shared" si="31"/>
        <v>895.44</v>
      </c>
      <c r="I218" s="43"/>
      <c r="J218" s="43">
        <v>0.26</v>
      </c>
      <c r="K218" s="43"/>
      <c r="L218" s="40" t="s">
        <v>169</v>
      </c>
    </row>
    <row r="219" spans="1:12" ht="13" x14ac:dyDescent="0.25">
      <c r="A219" s="36">
        <v>210</v>
      </c>
      <c r="B219" s="37" t="s">
        <v>124</v>
      </c>
      <c r="C219" s="38" t="s">
        <v>125</v>
      </c>
      <c r="D219" s="42">
        <f t="shared" si="29"/>
        <v>178</v>
      </c>
      <c r="E219" s="41">
        <v>178</v>
      </c>
      <c r="F219" s="39">
        <f t="shared" si="30"/>
        <v>213.6</v>
      </c>
      <c r="G219" s="43">
        <v>5.0199999999999996</v>
      </c>
      <c r="H219" s="39">
        <f t="shared" si="31"/>
        <v>1072.2719999999999</v>
      </c>
      <c r="I219" s="43"/>
      <c r="J219" s="43">
        <v>5.0199999999999996</v>
      </c>
      <c r="K219" s="43"/>
      <c r="L219" s="40" t="s">
        <v>169</v>
      </c>
    </row>
    <row r="220" spans="1:12" ht="39.75" customHeight="1" x14ac:dyDescent="0.25">
      <c r="A220" s="32">
        <v>211</v>
      </c>
      <c r="B220" s="33" t="s">
        <v>145</v>
      </c>
      <c r="C220" s="29"/>
      <c r="D220" s="42"/>
      <c r="E220" s="34"/>
      <c r="F220" s="34"/>
      <c r="G220" s="34"/>
      <c r="H220" s="34"/>
      <c r="I220" s="34"/>
      <c r="J220" s="34"/>
      <c r="K220" s="34"/>
      <c r="L220" s="40" t="s">
        <v>169</v>
      </c>
    </row>
    <row r="221" spans="1:12" ht="21.75" customHeight="1" x14ac:dyDescent="0.25">
      <c r="A221" s="35">
        <v>212</v>
      </c>
      <c r="B221" s="35" t="s">
        <v>146</v>
      </c>
      <c r="C221" s="29"/>
      <c r="D221" s="42"/>
      <c r="E221" s="34"/>
      <c r="F221" s="34"/>
      <c r="G221" s="34"/>
      <c r="H221" s="34"/>
      <c r="I221" s="34"/>
      <c r="J221" s="34"/>
      <c r="K221" s="34"/>
      <c r="L221" s="40" t="s">
        <v>169</v>
      </c>
    </row>
    <row r="222" spans="1:12" ht="13" x14ac:dyDescent="0.25">
      <c r="A222" s="36">
        <v>213</v>
      </c>
      <c r="B222" s="37" t="s">
        <v>118</v>
      </c>
      <c r="C222" s="38" t="s">
        <v>42</v>
      </c>
      <c r="D222" s="42">
        <f t="shared" si="29"/>
        <v>80400</v>
      </c>
      <c r="E222" s="41">
        <v>80400</v>
      </c>
      <c r="F222" s="39">
        <f t="shared" ref="F222:F228" si="32">E222*1.2</f>
        <v>96480</v>
      </c>
      <c r="G222" s="43">
        <v>5.1999999999999998E-2</v>
      </c>
      <c r="H222" s="39">
        <f t="shared" ref="H222:H228" si="33">F222*G222</f>
        <v>5016.96</v>
      </c>
      <c r="I222" s="43">
        <v>5.1999999999999998E-2</v>
      </c>
      <c r="J222" s="43"/>
      <c r="K222" s="43">
        <v>5.1999999999999998E-2</v>
      </c>
      <c r="L222" s="40" t="s">
        <v>169</v>
      </c>
    </row>
    <row r="223" spans="1:12" ht="13" x14ac:dyDescent="0.25">
      <c r="A223" s="36">
        <v>214</v>
      </c>
      <c r="B223" s="37" t="s">
        <v>119</v>
      </c>
      <c r="C223" s="38" t="s">
        <v>42</v>
      </c>
      <c r="D223" s="42">
        <f t="shared" si="29"/>
        <v>135000</v>
      </c>
      <c r="E223" s="41">
        <v>135000</v>
      </c>
      <c r="F223" s="39">
        <f t="shared" si="32"/>
        <v>162000</v>
      </c>
      <c r="G223" s="43">
        <v>0.02</v>
      </c>
      <c r="H223" s="39">
        <f t="shared" si="33"/>
        <v>3240</v>
      </c>
      <c r="I223" s="43">
        <v>0.02</v>
      </c>
      <c r="J223" s="43"/>
      <c r="K223" s="43">
        <v>0.02</v>
      </c>
      <c r="L223" s="40" t="s">
        <v>169</v>
      </c>
    </row>
    <row r="224" spans="1:12" ht="13" x14ac:dyDescent="0.25">
      <c r="A224" s="36">
        <v>215</v>
      </c>
      <c r="B224" s="37" t="s">
        <v>120</v>
      </c>
      <c r="C224" s="38" t="s">
        <v>42</v>
      </c>
      <c r="D224" s="42">
        <f t="shared" si="29"/>
        <v>115000</v>
      </c>
      <c r="E224" s="41">
        <v>115000</v>
      </c>
      <c r="F224" s="39">
        <f t="shared" si="32"/>
        <v>138000</v>
      </c>
      <c r="G224" s="43">
        <v>0.01</v>
      </c>
      <c r="H224" s="39">
        <f t="shared" si="33"/>
        <v>1380</v>
      </c>
      <c r="I224" s="43">
        <v>0.01</v>
      </c>
      <c r="J224" s="43"/>
      <c r="K224" s="43">
        <v>0.01</v>
      </c>
      <c r="L224" s="40" t="s">
        <v>169</v>
      </c>
    </row>
    <row r="225" spans="1:12" ht="13" x14ac:dyDescent="0.25">
      <c r="A225" s="36">
        <v>216</v>
      </c>
      <c r="B225" s="37" t="s">
        <v>121</v>
      </c>
      <c r="C225" s="38" t="s">
        <v>42</v>
      </c>
      <c r="D225" s="42">
        <f t="shared" si="29"/>
        <v>135000</v>
      </c>
      <c r="E225" s="41">
        <v>135000</v>
      </c>
      <c r="F225" s="39">
        <f t="shared" si="32"/>
        <v>162000</v>
      </c>
      <c r="G225" s="43">
        <v>7.0000000000000001E-3</v>
      </c>
      <c r="H225" s="39">
        <f t="shared" si="33"/>
        <v>1134</v>
      </c>
      <c r="I225" s="43">
        <v>7.0000000000000001E-3</v>
      </c>
      <c r="J225" s="43"/>
      <c r="K225" s="43">
        <v>7.0000000000000001E-3</v>
      </c>
      <c r="L225" s="40" t="s">
        <v>169</v>
      </c>
    </row>
    <row r="226" spans="1:12" ht="13" x14ac:dyDescent="0.25">
      <c r="A226" s="36">
        <v>217</v>
      </c>
      <c r="B226" s="37" t="s">
        <v>122</v>
      </c>
      <c r="C226" s="38" t="s">
        <v>21</v>
      </c>
      <c r="D226" s="42">
        <f t="shared" si="29"/>
        <v>10950</v>
      </c>
      <c r="E226" s="41">
        <v>10950</v>
      </c>
      <c r="F226" s="39">
        <f t="shared" si="32"/>
        <v>13140</v>
      </c>
      <c r="G226" s="43">
        <v>0.25</v>
      </c>
      <c r="H226" s="39">
        <f t="shared" si="33"/>
        <v>3285</v>
      </c>
      <c r="I226" s="43"/>
      <c r="J226" s="43">
        <v>0.25</v>
      </c>
      <c r="K226" s="43"/>
      <c r="L226" s="40" t="s">
        <v>169</v>
      </c>
    </row>
    <row r="227" spans="1:12" ht="13" x14ac:dyDescent="0.25">
      <c r="A227" s="36">
        <v>218</v>
      </c>
      <c r="B227" s="37" t="s">
        <v>123</v>
      </c>
      <c r="C227" s="38" t="s">
        <v>21</v>
      </c>
      <c r="D227" s="42">
        <f t="shared" si="29"/>
        <v>2870</v>
      </c>
      <c r="E227" s="41">
        <v>2870</v>
      </c>
      <c r="F227" s="39">
        <f t="shared" si="32"/>
        <v>3444</v>
      </c>
      <c r="G227" s="43">
        <v>0.02</v>
      </c>
      <c r="H227" s="39">
        <f t="shared" si="33"/>
        <v>68.88</v>
      </c>
      <c r="I227" s="43"/>
      <c r="J227" s="43">
        <v>0.02</v>
      </c>
      <c r="K227" s="43"/>
      <c r="L227" s="40" t="s">
        <v>169</v>
      </c>
    </row>
    <row r="228" spans="1:12" ht="13" x14ac:dyDescent="0.25">
      <c r="A228" s="36">
        <v>219</v>
      </c>
      <c r="B228" s="37" t="s">
        <v>124</v>
      </c>
      <c r="C228" s="38" t="s">
        <v>125</v>
      </c>
      <c r="D228" s="42">
        <f t="shared" si="29"/>
        <v>178</v>
      </c>
      <c r="E228" s="41">
        <v>178</v>
      </c>
      <c r="F228" s="39">
        <f t="shared" si="32"/>
        <v>213.6</v>
      </c>
      <c r="G228" s="43">
        <v>2.5099999999999998</v>
      </c>
      <c r="H228" s="39">
        <f t="shared" si="33"/>
        <v>536.13599999999997</v>
      </c>
      <c r="I228" s="43"/>
      <c r="J228" s="43">
        <v>2.5099999999999998</v>
      </c>
      <c r="K228" s="43"/>
      <c r="L228" s="40" t="s">
        <v>169</v>
      </c>
    </row>
    <row r="229" spans="1:12" ht="21.75" customHeight="1" x14ac:dyDescent="0.25">
      <c r="A229" s="35">
        <v>220</v>
      </c>
      <c r="B229" s="35" t="s">
        <v>147</v>
      </c>
      <c r="C229" s="29"/>
      <c r="D229" s="42"/>
      <c r="E229" s="34"/>
      <c r="F229" s="34"/>
      <c r="G229" s="34"/>
      <c r="H229" s="34"/>
      <c r="I229" s="34"/>
      <c r="J229" s="34"/>
      <c r="K229" s="34"/>
      <c r="L229" s="40" t="s">
        <v>169</v>
      </c>
    </row>
    <row r="230" spans="1:12" ht="13" x14ac:dyDescent="0.25">
      <c r="A230" s="36">
        <v>221</v>
      </c>
      <c r="B230" s="37" t="s">
        <v>148</v>
      </c>
      <c r="C230" s="38" t="s">
        <v>42</v>
      </c>
      <c r="D230" s="42">
        <f t="shared" si="29"/>
        <v>80400</v>
      </c>
      <c r="E230" s="41">
        <v>80400</v>
      </c>
      <c r="F230" s="39">
        <f t="shared" ref="F230:F236" si="34">E230*1.2</f>
        <v>96480</v>
      </c>
      <c r="G230" s="43">
        <v>0.111</v>
      </c>
      <c r="H230" s="39">
        <f t="shared" ref="H230:H236" si="35">F230*G230</f>
        <v>10709.28</v>
      </c>
      <c r="I230" s="43">
        <v>0.111</v>
      </c>
      <c r="J230" s="43"/>
      <c r="K230" s="43">
        <v>0.111</v>
      </c>
      <c r="L230" s="40" t="s">
        <v>169</v>
      </c>
    </row>
    <row r="231" spans="1:12" ht="13" x14ac:dyDescent="0.25">
      <c r="A231" s="36">
        <v>222</v>
      </c>
      <c r="B231" s="37" t="s">
        <v>119</v>
      </c>
      <c r="C231" s="38" t="s">
        <v>42</v>
      </c>
      <c r="D231" s="42">
        <f t="shared" si="29"/>
        <v>135000</v>
      </c>
      <c r="E231" s="41">
        <v>135000</v>
      </c>
      <c r="F231" s="39">
        <f t="shared" si="34"/>
        <v>162000</v>
      </c>
      <c r="G231" s="43">
        <v>1.2E-2</v>
      </c>
      <c r="H231" s="39">
        <f t="shared" si="35"/>
        <v>1944</v>
      </c>
      <c r="I231" s="43">
        <v>1.2E-2</v>
      </c>
      <c r="J231" s="43"/>
      <c r="K231" s="43">
        <v>1.2E-2</v>
      </c>
      <c r="L231" s="40" t="s">
        <v>169</v>
      </c>
    </row>
    <row r="232" spans="1:12" ht="13" x14ac:dyDescent="0.25">
      <c r="A232" s="36">
        <v>223</v>
      </c>
      <c r="B232" s="37" t="s">
        <v>122</v>
      </c>
      <c r="C232" s="38" t="s">
        <v>21</v>
      </c>
      <c r="D232" s="42">
        <f t="shared" si="29"/>
        <v>10950</v>
      </c>
      <c r="E232" s="41">
        <v>10950</v>
      </c>
      <c r="F232" s="39">
        <f t="shared" si="34"/>
        <v>13140</v>
      </c>
      <c r="G232" s="43">
        <v>0.5</v>
      </c>
      <c r="H232" s="39">
        <f t="shared" si="35"/>
        <v>6570</v>
      </c>
      <c r="I232" s="43"/>
      <c r="J232" s="43">
        <v>0.5</v>
      </c>
      <c r="K232" s="43"/>
      <c r="L232" s="40" t="s">
        <v>169</v>
      </c>
    </row>
    <row r="233" spans="1:12" ht="13" x14ac:dyDescent="0.25">
      <c r="A233" s="36">
        <v>224</v>
      </c>
      <c r="B233" s="37" t="s">
        <v>123</v>
      </c>
      <c r="C233" s="38" t="s">
        <v>21</v>
      </c>
      <c r="D233" s="42">
        <f t="shared" si="29"/>
        <v>2870</v>
      </c>
      <c r="E233" s="41">
        <v>2870</v>
      </c>
      <c r="F233" s="39">
        <f t="shared" si="34"/>
        <v>3444</v>
      </c>
      <c r="G233" s="43">
        <v>0.03</v>
      </c>
      <c r="H233" s="39">
        <f t="shared" si="35"/>
        <v>103.32</v>
      </c>
      <c r="I233" s="43"/>
      <c r="J233" s="43">
        <v>0.03</v>
      </c>
      <c r="K233" s="43"/>
      <c r="L233" s="40" t="s">
        <v>169</v>
      </c>
    </row>
    <row r="234" spans="1:12" ht="13" x14ac:dyDescent="0.25">
      <c r="A234" s="36">
        <v>225</v>
      </c>
      <c r="B234" s="37" t="s">
        <v>124</v>
      </c>
      <c r="C234" s="38" t="s">
        <v>125</v>
      </c>
      <c r="D234" s="42">
        <f t="shared" si="29"/>
        <v>178</v>
      </c>
      <c r="E234" s="41">
        <v>178</v>
      </c>
      <c r="F234" s="39">
        <f t="shared" si="34"/>
        <v>213.6</v>
      </c>
      <c r="G234" s="43">
        <v>5.0199999999999996</v>
      </c>
      <c r="H234" s="39">
        <f t="shared" si="35"/>
        <v>1072.2719999999999</v>
      </c>
      <c r="I234" s="43"/>
      <c r="J234" s="43">
        <v>5.0199999999999996</v>
      </c>
      <c r="K234" s="43"/>
      <c r="L234" s="40" t="s">
        <v>169</v>
      </c>
    </row>
    <row r="235" spans="1:12" ht="13" x14ac:dyDescent="0.25">
      <c r="A235" s="36">
        <v>226</v>
      </c>
      <c r="B235" s="37" t="s">
        <v>126</v>
      </c>
      <c r="C235" s="38" t="s">
        <v>50</v>
      </c>
      <c r="D235" s="42">
        <f t="shared" si="29"/>
        <v>230</v>
      </c>
      <c r="E235" s="41">
        <v>230</v>
      </c>
      <c r="F235" s="39">
        <f t="shared" si="34"/>
        <v>276</v>
      </c>
      <c r="G235" s="43">
        <v>0.7</v>
      </c>
      <c r="H235" s="39">
        <f t="shared" si="35"/>
        <v>193.2</v>
      </c>
      <c r="I235" s="43"/>
      <c r="J235" s="43">
        <v>0.7</v>
      </c>
      <c r="K235" s="43"/>
      <c r="L235" s="40" t="s">
        <v>169</v>
      </c>
    </row>
    <row r="236" spans="1:12" ht="13" x14ac:dyDescent="0.25">
      <c r="A236" s="36">
        <v>227</v>
      </c>
      <c r="B236" s="37" t="s">
        <v>127</v>
      </c>
      <c r="C236" s="38" t="s">
        <v>50</v>
      </c>
      <c r="D236" s="42">
        <f t="shared" si="29"/>
        <v>175</v>
      </c>
      <c r="E236" s="41">
        <v>175</v>
      </c>
      <c r="F236" s="39">
        <f t="shared" si="34"/>
        <v>210</v>
      </c>
      <c r="G236" s="43">
        <v>3.3</v>
      </c>
      <c r="H236" s="39">
        <f t="shared" si="35"/>
        <v>693</v>
      </c>
      <c r="I236" s="43"/>
      <c r="J236" s="43">
        <v>3.3</v>
      </c>
      <c r="K236" s="43"/>
      <c r="L236" s="40" t="s">
        <v>169</v>
      </c>
    </row>
    <row r="237" spans="1:12" ht="21.75" customHeight="1" x14ac:dyDescent="0.25">
      <c r="A237" s="35">
        <v>228</v>
      </c>
      <c r="B237" s="35" t="s">
        <v>149</v>
      </c>
      <c r="C237" s="29"/>
      <c r="D237" s="42"/>
      <c r="E237" s="34"/>
      <c r="F237" s="34"/>
      <c r="G237" s="34"/>
      <c r="H237" s="34"/>
      <c r="I237" s="34"/>
      <c r="J237" s="34"/>
      <c r="K237" s="34"/>
      <c r="L237" s="40" t="s">
        <v>169</v>
      </c>
    </row>
    <row r="238" spans="1:12" ht="26" x14ac:dyDescent="0.25">
      <c r="A238" s="36">
        <v>229</v>
      </c>
      <c r="B238" s="37" t="s">
        <v>129</v>
      </c>
      <c r="C238" s="38" t="s">
        <v>27</v>
      </c>
      <c r="D238" s="42">
        <f t="shared" si="29"/>
        <v>2930</v>
      </c>
      <c r="E238" s="41">
        <v>2930</v>
      </c>
      <c r="F238" s="39">
        <f t="shared" ref="F238:F248" si="36">E238*1.2</f>
        <v>3516</v>
      </c>
      <c r="G238" s="43">
        <v>6</v>
      </c>
      <c r="H238" s="39">
        <f t="shared" ref="H238:H248" si="37">F238*G238</f>
        <v>21096</v>
      </c>
      <c r="I238" s="43">
        <v>6</v>
      </c>
      <c r="J238" s="43"/>
      <c r="K238" s="43">
        <v>6</v>
      </c>
      <c r="L238" s="40" t="s">
        <v>169</v>
      </c>
    </row>
    <row r="239" spans="1:12" ht="26" x14ac:dyDescent="0.25">
      <c r="A239" s="36">
        <v>230</v>
      </c>
      <c r="B239" s="37" t="s">
        <v>130</v>
      </c>
      <c r="C239" s="38" t="s">
        <v>27</v>
      </c>
      <c r="D239" s="42">
        <f t="shared" si="29"/>
        <v>5325</v>
      </c>
      <c r="E239" s="41">
        <v>5325</v>
      </c>
      <c r="F239" s="39">
        <f t="shared" si="36"/>
        <v>6390</v>
      </c>
      <c r="G239" s="43">
        <v>2</v>
      </c>
      <c r="H239" s="39">
        <f t="shared" si="37"/>
        <v>12780</v>
      </c>
      <c r="I239" s="43">
        <v>2</v>
      </c>
      <c r="J239" s="43"/>
      <c r="K239" s="43">
        <v>2</v>
      </c>
      <c r="L239" s="40" t="s">
        <v>169</v>
      </c>
    </row>
    <row r="240" spans="1:12" ht="26" x14ac:dyDescent="0.25">
      <c r="A240" s="36">
        <v>231</v>
      </c>
      <c r="B240" s="37" t="s">
        <v>142</v>
      </c>
      <c r="C240" s="38" t="s">
        <v>27</v>
      </c>
      <c r="D240" s="42">
        <f t="shared" si="29"/>
        <v>6390</v>
      </c>
      <c r="E240" s="41">
        <v>6390</v>
      </c>
      <c r="F240" s="39">
        <f t="shared" si="36"/>
        <v>7668</v>
      </c>
      <c r="G240" s="43">
        <v>1</v>
      </c>
      <c r="H240" s="39">
        <f t="shared" si="37"/>
        <v>7668</v>
      </c>
      <c r="I240" s="43">
        <v>1</v>
      </c>
      <c r="J240" s="43"/>
      <c r="K240" s="43">
        <v>1</v>
      </c>
      <c r="L240" s="40" t="s">
        <v>169</v>
      </c>
    </row>
    <row r="241" spans="1:12" ht="26" x14ac:dyDescent="0.25">
      <c r="A241" s="36">
        <v>232</v>
      </c>
      <c r="B241" s="37" t="s">
        <v>143</v>
      </c>
      <c r="C241" s="38" t="s">
        <v>27</v>
      </c>
      <c r="D241" s="42">
        <f t="shared" si="29"/>
        <v>3365</v>
      </c>
      <c r="E241" s="41">
        <v>3365</v>
      </c>
      <c r="F241" s="39">
        <f t="shared" si="36"/>
        <v>4038</v>
      </c>
      <c r="G241" s="43">
        <v>2</v>
      </c>
      <c r="H241" s="39">
        <f t="shared" si="37"/>
        <v>8076</v>
      </c>
      <c r="I241" s="43">
        <v>2</v>
      </c>
      <c r="J241" s="43"/>
      <c r="K241" s="43">
        <v>2</v>
      </c>
      <c r="L241" s="40" t="s">
        <v>169</v>
      </c>
    </row>
    <row r="242" spans="1:12" ht="26" x14ac:dyDescent="0.25">
      <c r="A242" s="36">
        <v>233</v>
      </c>
      <c r="B242" s="37" t="s">
        <v>150</v>
      </c>
      <c r="C242" s="38" t="s">
        <v>27</v>
      </c>
      <c r="D242" s="42">
        <f t="shared" si="29"/>
        <v>4600</v>
      </c>
      <c r="E242" s="41">
        <v>4600</v>
      </c>
      <c r="F242" s="39">
        <f t="shared" si="36"/>
        <v>5520</v>
      </c>
      <c r="G242" s="43">
        <v>1</v>
      </c>
      <c r="H242" s="39">
        <f t="shared" si="37"/>
        <v>5520</v>
      </c>
      <c r="I242" s="43">
        <v>1</v>
      </c>
      <c r="J242" s="43"/>
      <c r="K242" s="43">
        <v>1</v>
      </c>
      <c r="L242" s="40" t="s">
        <v>169</v>
      </c>
    </row>
    <row r="243" spans="1:12" ht="39" x14ac:dyDescent="0.25">
      <c r="A243" s="36">
        <v>234</v>
      </c>
      <c r="B243" s="37" t="s">
        <v>133</v>
      </c>
      <c r="C243" s="38" t="s">
        <v>58</v>
      </c>
      <c r="D243" s="42">
        <f t="shared" si="29"/>
        <v>25450</v>
      </c>
      <c r="E243" s="41">
        <v>25450</v>
      </c>
      <c r="F243" s="39">
        <f t="shared" si="36"/>
        <v>30540</v>
      </c>
      <c r="G243" s="43">
        <v>1</v>
      </c>
      <c r="H243" s="39">
        <f t="shared" si="37"/>
        <v>30540</v>
      </c>
      <c r="I243" s="43">
        <v>1</v>
      </c>
      <c r="J243" s="43"/>
      <c r="K243" s="43">
        <v>1</v>
      </c>
      <c r="L243" s="40" t="s">
        <v>169</v>
      </c>
    </row>
    <row r="244" spans="1:12" ht="13" x14ac:dyDescent="0.25">
      <c r="A244" s="36">
        <v>235</v>
      </c>
      <c r="B244" s="37" t="s">
        <v>134</v>
      </c>
      <c r="C244" s="38" t="s">
        <v>27</v>
      </c>
      <c r="D244" s="42">
        <f t="shared" si="29"/>
        <v>120</v>
      </c>
      <c r="E244" s="41">
        <v>120</v>
      </c>
      <c r="F244" s="39">
        <f t="shared" si="36"/>
        <v>144</v>
      </c>
      <c r="G244" s="43">
        <v>40</v>
      </c>
      <c r="H244" s="39">
        <f t="shared" si="37"/>
        <v>5760</v>
      </c>
      <c r="I244" s="43"/>
      <c r="J244" s="43">
        <v>40</v>
      </c>
      <c r="K244" s="43"/>
      <c r="L244" s="40" t="s">
        <v>169</v>
      </c>
    </row>
    <row r="245" spans="1:12" ht="13" x14ac:dyDescent="0.25">
      <c r="A245" s="36">
        <v>236</v>
      </c>
      <c r="B245" s="37" t="s">
        <v>135</v>
      </c>
      <c r="C245" s="38" t="s">
        <v>27</v>
      </c>
      <c r="D245" s="42">
        <f t="shared" si="29"/>
        <v>47</v>
      </c>
      <c r="E245" s="41">
        <v>47</v>
      </c>
      <c r="F245" s="39">
        <f t="shared" si="36"/>
        <v>56.4</v>
      </c>
      <c r="G245" s="43">
        <v>6</v>
      </c>
      <c r="H245" s="39">
        <f t="shared" si="37"/>
        <v>338.4</v>
      </c>
      <c r="I245" s="43"/>
      <c r="J245" s="43">
        <v>6</v>
      </c>
      <c r="K245" s="43"/>
      <c r="L245" s="40" t="s">
        <v>169</v>
      </c>
    </row>
    <row r="246" spans="1:12" ht="13" x14ac:dyDescent="0.25">
      <c r="A246" s="36">
        <v>237</v>
      </c>
      <c r="B246" s="37" t="s">
        <v>122</v>
      </c>
      <c r="C246" s="38" t="s">
        <v>21</v>
      </c>
      <c r="D246" s="42">
        <f t="shared" si="29"/>
        <v>10950</v>
      </c>
      <c r="E246" s="41">
        <v>10950</v>
      </c>
      <c r="F246" s="39">
        <f t="shared" si="36"/>
        <v>13140</v>
      </c>
      <c r="G246" s="43">
        <v>0.28000000000000003</v>
      </c>
      <c r="H246" s="39">
        <f t="shared" si="37"/>
        <v>3679.2000000000003</v>
      </c>
      <c r="I246" s="43"/>
      <c r="J246" s="43">
        <v>0.28000000000000003</v>
      </c>
      <c r="K246" s="43"/>
      <c r="L246" s="40" t="s">
        <v>169</v>
      </c>
    </row>
    <row r="247" spans="1:12" ht="13" x14ac:dyDescent="0.25">
      <c r="A247" s="36">
        <v>238</v>
      </c>
      <c r="B247" s="37" t="s">
        <v>123</v>
      </c>
      <c r="C247" s="38" t="s">
        <v>21</v>
      </c>
      <c r="D247" s="42">
        <f t="shared" si="29"/>
        <v>2870</v>
      </c>
      <c r="E247" s="41">
        <v>2870</v>
      </c>
      <c r="F247" s="39">
        <f t="shared" si="36"/>
        <v>3444</v>
      </c>
      <c r="G247" s="43">
        <v>0.22</v>
      </c>
      <c r="H247" s="39">
        <f t="shared" si="37"/>
        <v>757.68</v>
      </c>
      <c r="I247" s="43"/>
      <c r="J247" s="43">
        <v>0.22</v>
      </c>
      <c r="K247" s="43"/>
      <c r="L247" s="40" t="s">
        <v>169</v>
      </c>
    </row>
    <row r="248" spans="1:12" ht="13" x14ac:dyDescent="0.25">
      <c r="A248" s="36">
        <v>239</v>
      </c>
      <c r="B248" s="37" t="s">
        <v>124</v>
      </c>
      <c r="C248" s="38" t="s">
        <v>125</v>
      </c>
      <c r="D248" s="42">
        <f t="shared" si="29"/>
        <v>178</v>
      </c>
      <c r="E248" s="41">
        <v>178</v>
      </c>
      <c r="F248" s="39">
        <f t="shared" si="36"/>
        <v>213.6</v>
      </c>
      <c r="G248" s="43">
        <v>4.4000000000000004</v>
      </c>
      <c r="H248" s="39">
        <f t="shared" si="37"/>
        <v>939.84</v>
      </c>
      <c r="I248" s="43"/>
      <c r="J248" s="43">
        <v>4.4000000000000004</v>
      </c>
      <c r="K248" s="43"/>
      <c r="L248" s="40" t="s">
        <v>169</v>
      </c>
    </row>
    <row r="249" spans="1:12" ht="39.75" customHeight="1" x14ac:dyDescent="0.25">
      <c r="A249" s="32">
        <v>240</v>
      </c>
      <c r="B249" s="33" t="s">
        <v>151</v>
      </c>
      <c r="C249" s="29"/>
      <c r="D249" s="42"/>
      <c r="E249" s="34"/>
      <c r="F249" s="34"/>
      <c r="G249" s="34"/>
      <c r="H249" s="34"/>
      <c r="I249" s="34"/>
      <c r="J249" s="34"/>
      <c r="K249" s="34"/>
      <c r="L249" s="40" t="s">
        <v>169</v>
      </c>
    </row>
    <row r="250" spans="1:12" ht="21.75" customHeight="1" x14ac:dyDescent="0.25">
      <c r="A250" s="35">
        <v>241</v>
      </c>
      <c r="B250" s="35" t="s">
        <v>152</v>
      </c>
      <c r="C250" s="29"/>
      <c r="D250" s="42"/>
      <c r="E250" s="34"/>
      <c r="F250" s="34"/>
      <c r="G250" s="34"/>
      <c r="H250" s="34"/>
      <c r="I250" s="34"/>
      <c r="J250" s="34"/>
      <c r="K250" s="34"/>
      <c r="L250" s="40" t="s">
        <v>169</v>
      </c>
    </row>
    <row r="251" spans="1:12" ht="13" x14ac:dyDescent="0.25">
      <c r="A251" s="36">
        <v>242</v>
      </c>
      <c r="B251" s="37" t="s">
        <v>153</v>
      </c>
      <c r="C251" s="38" t="s">
        <v>42</v>
      </c>
      <c r="D251" s="42">
        <f t="shared" si="29"/>
        <v>80400</v>
      </c>
      <c r="E251" s="41">
        <v>80400</v>
      </c>
      <c r="F251" s="39">
        <f t="shared" ref="F251:F257" si="38">E251*1.2</f>
        <v>96480</v>
      </c>
      <c r="G251" s="43">
        <v>7.1999999999999995E-2</v>
      </c>
      <c r="H251" s="39">
        <f t="shared" ref="H251:H257" si="39">F251*G251</f>
        <v>6946.5599999999995</v>
      </c>
      <c r="I251" s="43">
        <v>7.1999999999999995E-2</v>
      </c>
      <c r="J251" s="43"/>
      <c r="K251" s="43">
        <v>7.1999999999999995E-2</v>
      </c>
      <c r="L251" s="40" t="s">
        <v>169</v>
      </c>
    </row>
    <row r="252" spans="1:12" ht="13" x14ac:dyDescent="0.25">
      <c r="A252" s="36">
        <v>243</v>
      </c>
      <c r="B252" s="37" t="s">
        <v>119</v>
      </c>
      <c r="C252" s="38" t="s">
        <v>42</v>
      </c>
      <c r="D252" s="42">
        <f t="shared" si="29"/>
        <v>135000</v>
      </c>
      <c r="E252" s="41">
        <v>135000</v>
      </c>
      <c r="F252" s="39">
        <f t="shared" si="38"/>
        <v>162000</v>
      </c>
      <c r="G252" s="43">
        <v>0.02</v>
      </c>
      <c r="H252" s="39">
        <f t="shared" si="39"/>
        <v>3240</v>
      </c>
      <c r="I252" s="43">
        <v>0.02</v>
      </c>
      <c r="J252" s="43"/>
      <c r="K252" s="43">
        <v>0.02</v>
      </c>
      <c r="L252" s="40" t="s">
        <v>169</v>
      </c>
    </row>
    <row r="253" spans="1:12" ht="13" x14ac:dyDescent="0.25">
      <c r="A253" s="36">
        <v>244</v>
      </c>
      <c r="B253" s="37" t="s">
        <v>120</v>
      </c>
      <c r="C253" s="38" t="s">
        <v>42</v>
      </c>
      <c r="D253" s="42">
        <f t="shared" si="29"/>
        <v>115000</v>
      </c>
      <c r="E253" s="41">
        <v>115000</v>
      </c>
      <c r="F253" s="39">
        <f t="shared" si="38"/>
        <v>138000</v>
      </c>
      <c r="G253" s="43">
        <v>0.01</v>
      </c>
      <c r="H253" s="39">
        <f t="shared" si="39"/>
        <v>1380</v>
      </c>
      <c r="I253" s="43">
        <v>0.01</v>
      </c>
      <c r="J253" s="43"/>
      <c r="K253" s="43">
        <v>0.01</v>
      </c>
      <c r="L253" s="40" t="s">
        <v>169</v>
      </c>
    </row>
    <row r="254" spans="1:12" ht="13" x14ac:dyDescent="0.25">
      <c r="A254" s="36">
        <v>245</v>
      </c>
      <c r="B254" s="37" t="s">
        <v>121</v>
      </c>
      <c r="C254" s="38" t="s">
        <v>42</v>
      </c>
      <c r="D254" s="42">
        <f t="shared" si="29"/>
        <v>135000</v>
      </c>
      <c r="E254" s="41">
        <v>135000</v>
      </c>
      <c r="F254" s="39">
        <f t="shared" si="38"/>
        <v>162000</v>
      </c>
      <c r="G254" s="43">
        <v>7.0000000000000001E-3</v>
      </c>
      <c r="H254" s="39">
        <f t="shared" si="39"/>
        <v>1134</v>
      </c>
      <c r="I254" s="43">
        <v>7.0000000000000001E-3</v>
      </c>
      <c r="J254" s="43"/>
      <c r="K254" s="43">
        <v>7.0000000000000001E-3</v>
      </c>
      <c r="L254" s="40" t="s">
        <v>169</v>
      </c>
    </row>
    <row r="255" spans="1:12" ht="13" x14ac:dyDescent="0.25">
      <c r="A255" s="36">
        <v>246</v>
      </c>
      <c r="B255" s="37" t="s">
        <v>122</v>
      </c>
      <c r="C255" s="38" t="s">
        <v>21</v>
      </c>
      <c r="D255" s="42">
        <f t="shared" si="29"/>
        <v>10950</v>
      </c>
      <c r="E255" s="41">
        <v>10950</v>
      </c>
      <c r="F255" s="39">
        <f t="shared" si="38"/>
        <v>13140</v>
      </c>
      <c r="G255" s="43">
        <v>0.25</v>
      </c>
      <c r="H255" s="39">
        <f t="shared" si="39"/>
        <v>3285</v>
      </c>
      <c r="I255" s="43"/>
      <c r="J255" s="43">
        <v>0.25</v>
      </c>
      <c r="K255" s="43"/>
      <c r="L255" s="40" t="s">
        <v>169</v>
      </c>
    </row>
    <row r="256" spans="1:12" ht="13" x14ac:dyDescent="0.25">
      <c r="A256" s="36">
        <v>247</v>
      </c>
      <c r="B256" s="37" t="s">
        <v>123</v>
      </c>
      <c r="C256" s="38" t="s">
        <v>21</v>
      </c>
      <c r="D256" s="42">
        <f t="shared" si="29"/>
        <v>2870</v>
      </c>
      <c r="E256" s="41">
        <v>2870</v>
      </c>
      <c r="F256" s="39">
        <f t="shared" si="38"/>
        <v>3444</v>
      </c>
      <c r="G256" s="43">
        <v>0.02</v>
      </c>
      <c r="H256" s="39">
        <f t="shared" si="39"/>
        <v>68.88</v>
      </c>
      <c r="I256" s="43"/>
      <c r="J256" s="43">
        <v>0.02</v>
      </c>
      <c r="K256" s="43"/>
      <c r="L256" s="40" t="s">
        <v>169</v>
      </c>
    </row>
    <row r="257" spans="1:12" ht="13" x14ac:dyDescent="0.25">
      <c r="A257" s="36">
        <v>248</v>
      </c>
      <c r="B257" s="37" t="s">
        <v>124</v>
      </c>
      <c r="C257" s="38" t="s">
        <v>125</v>
      </c>
      <c r="D257" s="42">
        <f t="shared" si="29"/>
        <v>178</v>
      </c>
      <c r="E257" s="41">
        <v>178</v>
      </c>
      <c r="F257" s="39">
        <f t="shared" si="38"/>
        <v>213.6</v>
      </c>
      <c r="G257" s="43">
        <v>2.5099999999999998</v>
      </c>
      <c r="H257" s="39">
        <f t="shared" si="39"/>
        <v>536.13599999999997</v>
      </c>
      <c r="I257" s="43"/>
      <c r="J257" s="43">
        <v>2.5099999999999998</v>
      </c>
      <c r="K257" s="43"/>
      <c r="L257" s="40" t="s">
        <v>169</v>
      </c>
    </row>
    <row r="258" spans="1:12" ht="21.75" customHeight="1" x14ac:dyDescent="0.25">
      <c r="A258" s="35">
        <v>249</v>
      </c>
      <c r="B258" s="35" t="s">
        <v>154</v>
      </c>
      <c r="C258" s="29"/>
      <c r="D258" s="42"/>
      <c r="E258" s="34"/>
      <c r="F258" s="34"/>
      <c r="G258" s="34"/>
      <c r="H258" s="34"/>
      <c r="I258" s="34"/>
      <c r="J258" s="34"/>
      <c r="K258" s="34"/>
      <c r="L258" s="40" t="s">
        <v>169</v>
      </c>
    </row>
    <row r="259" spans="1:12" ht="13" x14ac:dyDescent="0.25">
      <c r="A259" s="36">
        <v>250</v>
      </c>
      <c r="B259" s="37" t="s">
        <v>155</v>
      </c>
      <c r="C259" s="38" t="s">
        <v>42</v>
      </c>
      <c r="D259" s="42">
        <f t="shared" si="29"/>
        <v>85400</v>
      </c>
      <c r="E259" s="41">
        <v>85400</v>
      </c>
      <c r="F259" s="39">
        <f t="shared" ref="F259:F270" si="40">E259*1.2</f>
        <v>102480</v>
      </c>
      <c r="G259" s="43">
        <v>1.0999999999999999E-2</v>
      </c>
      <c r="H259" s="39">
        <f t="shared" ref="H259:H270" si="41">F259*G259</f>
        <v>1127.28</v>
      </c>
      <c r="I259" s="43">
        <v>1.0999999999999999E-2</v>
      </c>
      <c r="J259" s="43"/>
      <c r="K259" s="43">
        <v>1.0999999999999999E-2</v>
      </c>
      <c r="L259" s="40" t="s">
        <v>169</v>
      </c>
    </row>
    <row r="260" spans="1:12" ht="13" x14ac:dyDescent="0.25">
      <c r="A260" s="36">
        <v>251</v>
      </c>
      <c r="B260" s="37" t="s">
        <v>156</v>
      </c>
      <c r="C260" s="38" t="s">
        <v>42</v>
      </c>
      <c r="D260" s="42">
        <f t="shared" si="29"/>
        <v>85400</v>
      </c>
      <c r="E260" s="41">
        <v>85400</v>
      </c>
      <c r="F260" s="39">
        <f t="shared" si="40"/>
        <v>102480</v>
      </c>
      <c r="G260" s="43">
        <v>4.1000000000000002E-2</v>
      </c>
      <c r="H260" s="39">
        <f t="shared" si="41"/>
        <v>4201.68</v>
      </c>
      <c r="I260" s="43">
        <v>4.1000000000000002E-2</v>
      </c>
      <c r="J260" s="43"/>
      <c r="K260" s="43">
        <v>4.1000000000000002E-2</v>
      </c>
      <c r="L260" s="40" t="s">
        <v>169</v>
      </c>
    </row>
    <row r="261" spans="1:12" ht="13" x14ac:dyDescent="0.25">
      <c r="A261" s="36">
        <v>252</v>
      </c>
      <c r="B261" s="37" t="s">
        <v>157</v>
      </c>
      <c r="C261" s="38" t="s">
        <v>42</v>
      </c>
      <c r="D261" s="42">
        <f t="shared" si="29"/>
        <v>85400</v>
      </c>
      <c r="E261" s="41">
        <v>85400</v>
      </c>
      <c r="F261" s="39">
        <f t="shared" si="40"/>
        <v>102480</v>
      </c>
      <c r="G261" s="43">
        <v>1.4E-2</v>
      </c>
      <c r="H261" s="39">
        <f t="shared" si="41"/>
        <v>1434.72</v>
      </c>
      <c r="I261" s="43">
        <v>1.4E-2</v>
      </c>
      <c r="J261" s="43"/>
      <c r="K261" s="43">
        <v>1.4E-2</v>
      </c>
      <c r="L261" s="40" t="s">
        <v>169</v>
      </c>
    </row>
    <row r="262" spans="1:12" ht="13" x14ac:dyDescent="0.25">
      <c r="A262" s="36">
        <v>253</v>
      </c>
      <c r="B262" s="37" t="s">
        <v>158</v>
      </c>
      <c r="C262" s="38" t="s">
        <v>42</v>
      </c>
      <c r="D262" s="42">
        <f t="shared" si="29"/>
        <v>85400</v>
      </c>
      <c r="E262" s="41">
        <v>85400</v>
      </c>
      <c r="F262" s="39">
        <f t="shared" si="40"/>
        <v>102480</v>
      </c>
      <c r="G262" s="43">
        <v>4.0000000000000001E-3</v>
      </c>
      <c r="H262" s="39">
        <f t="shared" si="41"/>
        <v>409.92</v>
      </c>
      <c r="I262" s="43">
        <v>4.0000000000000001E-3</v>
      </c>
      <c r="J262" s="43"/>
      <c r="K262" s="43">
        <v>4.0000000000000001E-3</v>
      </c>
      <c r="L262" s="40" t="s">
        <v>169</v>
      </c>
    </row>
    <row r="263" spans="1:12" ht="13" x14ac:dyDescent="0.25">
      <c r="A263" s="36">
        <v>254</v>
      </c>
      <c r="B263" s="37" t="s">
        <v>159</v>
      </c>
      <c r="C263" s="38" t="s">
        <v>42</v>
      </c>
      <c r="D263" s="42">
        <f t="shared" si="29"/>
        <v>85400</v>
      </c>
      <c r="E263" s="41">
        <v>85400</v>
      </c>
      <c r="F263" s="39">
        <f t="shared" si="40"/>
        <v>102480</v>
      </c>
      <c r="G263" s="43">
        <v>3.0000000000000001E-3</v>
      </c>
      <c r="H263" s="39">
        <f t="shared" si="41"/>
        <v>307.44</v>
      </c>
      <c r="I263" s="43">
        <v>3.0000000000000001E-3</v>
      </c>
      <c r="J263" s="43"/>
      <c r="K263" s="43">
        <v>3.0000000000000001E-3</v>
      </c>
      <c r="L263" s="40" t="s">
        <v>169</v>
      </c>
    </row>
    <row r="264" spans="1:12" ht="13" x14ac:dyDescent="0.25">
      <c r="A264" s="36">
        <v>255</v>
      </c>
      <c r="B264" s="37" t="s">
        <v>156</v>
      </c>
      <c r="C264" s="38" t="s">
        <v>42</v>
      </c>
      <c r="D264" s="42">
        <f t="shared" si="29"/>
        <v>85400</v>
      </c>
      <c r="E264" s="41">
        <v>85400</v>
      </c>
      <c r="F264" s="39">
        <f t="shared" si="40"/>
        <v>102480</v>
      </c>
      <c r="G264" s="43">
        <v>7.0000000000000001E-3</v>
      </c>
      <c r="H264" s="39">
        <f t="shared" si="41"/>
        <v>717.36</v>
      </c>
      <c r="I264" s="43">
        <v>7.0000000000000001E-3</v>
      </c>
      <c r="J264" s="43"/>
      <c r="K264" s="43">
        <v>7.0000000000000001E-3</v>
      </c>
      <c r="L264" s="40" t="s">
        <v>169</v>
      </c>
    </row>
    <row r="265" spans="1:12" ht="13" x14ac:dyDescent="0.25">
      <c r="A265" s="36">
        <v>256</v>
      </c>
      <c r="B265" s="37" t="s">
        <v>160</v>
      </c>
      <c r="C265" s="38" t="s">
        <v>42</v>
      </c>
      <c r="D265" s="42">
        <f t="shared" si="29"/>
        <v>85400</v>
      </c>
      <c r="E265" s="41">
        <v>85400</v>
      </c>
      <c r="F265" s="39">
        <f t="shared" si="40"/>
        <v>102480</v>
      </c>
      <c r="G265" s="43">
        <v>4.0000000000000001E-3</v>
      </c>
      <c r="H265" s="39">
        <f t="shared" si="41"/>
        <v>409.92</v>
      </c>
      <c r="I265" s="43">
        <v>4.0000000000000001E-3</v>
      </c>
      <c r="J265" s="43"/>
      <c r="K265" s="43">
        <v>4.0000000000000001E-3</v>
      </c>
      <c r="L265" s="40" t="s">
        <v>169</v>
      </c>
    </row>
    <row r="266" spans="1:12" ht="13" x14ac:dyDescent="0.25">
      <c r="A266" s="36">
        <v>257</v>
      </c>
      <c r="B266" s="37" t="s">
        <v>161</v>
      </c>
      <c r="C266" s="38" t="s">
        <v>42</v>
      </c>
      <c r="D266" s="42">
        <f t="shared" si="29"/>
        <v>85400</v>
      </c>
      <c r="E266" s="41">
        <v>85400</v>
      </c>
      <c r="F266" s="39">
        <f t="shared" si="40"/>
        <v>102480</v>
      </c>
      <c r="G266" s="43">
        <v>2E-3</v>
      </c>
      <c r="H266" s="39">
        <f t="shared" si="41"/>
        <v>204.96</v>
      </c>
      <c r="I266" s="43">
        <v>2E-3</v>
      </c>
      <c r="J266" s="43"/>
      <c r="K266" s="43">
        <v>2E-3</v>
      </c>
      <c r="L266" s="40" t="s">
        <v>169</v>
      </c>
    </row>
    <row r="267" spans="1:12" ht="13" x14ac:dyDescent="0.25">
      <c r="A267" s="36">
        <v>258</v>
      </c>
      <c r="B267" s="37" t="s">
        <v>162</v>
      </c>
      <c r="C267" s="38" t="s">
        <v>42</v>
      </c>
      <c r="D267" s="42">
        <f t="shared" si="29"/>
        <v>71000</v>
      </c>
      <c r="E267" s="41">
        <v>71000</v>
      </c>
      <c r="F267" s="39">
        <f t="shared" si="40"/>
        <v>85200</v>
      </c>
      <c r="G267" s="43">
        <v>1.2999999999999999E-2</v>
      </c>
      <c r="H267" s="39">
        <f t="shared" si="41"/>
        <v>1107.5999999999999</v>
      </c>
      <c r="I267" s="43">
        <v>5.0000000000000001E-3</v>
      </c>
      <c r="J267" s="43">
        <v>8.0000000000000002E-3</v>
      </c>
      <c r="K267" s="43">
        <v>5.0000000000000001E-3</v>
      </c>
      <c r="L267" s="40" t="s">
        <v>169</v>
      </c>
    </row>
    <row r="268" spans="1:12" ht="13" x14ac:dyDescent="0.25">
      <c r="A268" s="36">
        <v>259</v>
      </c>
      <c r="B268" s="37" t="s">
        <v>163</v>
      </c>
      <c r="C268" s="38" t="s">
        <v>42</v>
      </c>
      <c r="D268" s="42">
        <f t="shared" si="29"/>
        <v>71000</v>
      </c>
      <c r="E268" s="41">
        <v>71000</v>
      </c>
      <c r="F268" s="39">
        <f t="shared" si="40"/>
        <v>85200</v>
      </c>
      <c r="G268" s="43">
        <v>1.4999999999999999E-2</v>
      </c>
      <c r="H268" s="39">
        <f t="shared" si="41"/>
        <v>1278</v>
      </c>
      <c r="I268" s="43"/>
      <c r="J268" s="43">
        <v>1.4999999999999999E-2</v>
      </c>
      <c r="K268" s="43"/>
      <c r="L268" s="40" t="s">
        <v>169</v>
      </c>
    </row>
    <row r="269" spans="1:12" ht="13" x14ac:dyDescent="0.25">
      <c r="A269" s="36">
        <v>260</v>
      </c>
      <c r="B269" s="37" t="s">
        <v>126</v>
      </c>
      <c r="C269" s="38" t="s">
        <v>50</v>
      </c>
      <c r="D269" s="42">
        <f t="shared" si="29"/>
        <v>230</v>
      </c>
      <c r="E269" s="41">
        <v>230</v>
      </c>
      <c r="F269" s="39">
        <f t="shared" si="40"/>
        <v>276</v>
      </c>
      <c r="G269" s="43">
        <v>0.64</v>
      </c>
      <c r="H269" s="39">
        <f t="shared" si="41"/>
        <v>176.64000000000001</v>
      </c>
      <c r="I269" s="43"/>
      <c r="J269" s="43">
        <v>0.64</v>
      </c>
      <c r="K269" s="43"/>
      <c r="L269" s="40" t="s">
        <v>169</v>
      </c>
    </row>
    <row r="270" spans="1:12" ht="13" x14ac:dyDescent="0.25">
      <c r="A270" s="36">
        <v>261</v>
      </c>
      <c r="B270" s="37" t="s">
        <v>127</v>
      </c>
      <c r="C270" s="38" t="s">
        <v>50</v>
      </c>
      <c r="D270" s="42">
        <f t="shared" si="29"/>
        <v>175</v>
      </c>
      <c r="E270" s="41">
        <v>175</v>
      </c>
      <c r="F270" s="39">
        <f t="shared" si="40"/>
        <v>210</v>
      </c>
      <c r="G270" s="43">
        <v>3.02</v>
      </c>
      <c r="H270" s="39">
        <f t="shared" si="41"/>
        <v>634.20000000000005</v>
      </c>
      <c r="I270" s="43"/>
      <c r="J270" s="43">
        <v>3.02</v>
      </c>
      <c r="K270" s="43"/>
      <c r="L270" s="40" t="s">
        <v>169</v>
      </c>
    </row>
    <row r="271" spans="1:12" x14ac:dyDescent="0.25">
      <c r="A271" s="4"/>
      <c r="B271" s="9"/>
      <c r="C271" s="5"/>
      <c r="D271" s="6"/>
      <c r="E271" s="6"/>
      <c r="F271" s="6"/>
      <c r="G271" s="6"/>
      <c r="H271" s="6"/>
      <c r="I271" s="6"/>
      <c r="J271" s="6"/>
      <c r="K271" s="6"/>
      <c r="L271" s="7"/>
    </row>
    <row r="272" spans="1:12" ht="15.75" customHeight="1" x14ac:dyDescent="0.3">
      <c r="A272" s="8"/>
      <c r="B272" s="45"/>
      <c r="C272" s="45"/>
      <c r="D272" s="45"/>
      <c r="E272" s="45"/>
      <c r="F272" s="9"/>
      <c r="G272" s="20"/>
      <c r="H272" s="6"/>
      <c r="I272" s="21"/>
      <c r="J272" s="22"/>
      <c r="K272" s="21"/>
      <c r="L272" s="23"/>
    </row>
    <row r="273" spans="1:12" ht="15" x14ac:dyDescent="0.3">
      <c r="A273" s="10"/>
      <c r="B273" s="46" t="s">
        <v>164</v>
      </c>
      <c r="C273" s="46"/>
      <c r="D273" s="46"/>
      <c r="E273" s="46"/>
      <c r="F273" s="46"/>
      <c r="G273" s="11"/>
      <c r="H273" s="12"/>
      <c r="I273" s="12"/>
      <c r="J273" s="13"/>
      <c r="K273" s="12"/>
      <c r="L273" s="14"/>
    </row>
    <row r="274" spans="1:12" ht="15" x14ac:dyDescent="0.3">
      <c r="A274" s="10"/>
      <c r="B274" s="46" t="s">
        <v>165</v>
      </c>
      <c r="C274" s="46"/>
      <c r="D274" s="46"/>
      <c r="E274" s="46"/>
      <c r="F274" s="46"/>
      <c r="G274" s="11"/>
      <c r="H274" s="12"/>
      <c r="I274" s="12"/>
      <c r="J274" s="13"/>
      <c r="K274" s="12"/>
      <c r="L274" s="14"/>
    </row>
    <row r="275" spans="1:12" ht="19.5" customHeight="1" x14ac:dyDescent="0.3">
      <c r="A275" s="10"/>
      <c r="B275" s="12" t="s">
        <v>166</v>
      </c>
      <c r="C275" s="13"/>
      <c r="D275" s="12"/>
      <c r="E275" s="13"/>
      <c r="F275" s="12"/>
      <c r="G275" s="11"/>
      <c r="H275" s="12"/>
      <c r="I275" s="12"/>
      <c r="J275" s="13"/>
      <c r="K275" s="12"/>
      <c r="L275" s="14"/>
    </row>
    <row r="276" spans="1:12" ht="21.75" customHeight="1" x14ac:dyDescent="0.3">
      <c r="A276" s="10"/>
      <c r="B276" s="12" t="s">
        <v>167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4"/>
    </row>
    <row r="277" spans="1:12" ht="63" customHeight="1" x14ac:dyDescent="0.3">
      <c r="A277" s="10"/>
      <c r="B277" s="44" t="s">
        <v>168</v>
      </c>
      <c r="C277" s="44"/>
      <c r="D277" s="44"/>
      <c r="E277" s="44"/>
      <c r="F277" s="44"/>
      <c r="G277" s="44"/>
      <c r="H277" s="44"/>
      <c r="I277" s="44"/>
      <c r="J277" s="13"/>
      <c r="K277" s="12"/>
      <c r="L277" s="14"/>
    </row>
    <row r="278" spans="1:12" ht="8.25" customHeight="1" x14ac:dyDescent="0.3">
      <c r="A278" s="10"/>
      <c r="B278" s="12"/>
      <c r="C278" s="13"/>
      <c r="D278" s="12"/>
      <c r="E278" s="13"/>
      <c r="F278" s="12"/>
      <c r="G278" s="11"/>
      <c r="H278" s="12"/>
      <c r="I278" s="12"/>
      <c r="J278" s="13"/>
      <c r="K278" s="12"/>
      <c r="L278" s="14"/>
    </row>
  </sheetData>
  <mergeCells count="16">
    <mergeCell ref="K7:K8"/>
    <mergeCell ref="L7:L8"/>
    <mergeCell ref="F7:F8"/>
    <mergeCell ref="G7:G8"/>
    <mergeCell ref="H7:H8"/>
    <mergeCell ref="B277:I277"/>
    <mergeCell ref="B272:E272"/>
    <mergeCell ref="B273:F273"/>
    <mergeCell ref="B274:F274"/>
    <mergeCell ref="I7:J7"/>
    <mergeCell ref="A7:A8"/>
    <mergeCell ref="B7:B8"/>
    <mergeCell ref="C7:C8"/>
    <mergeCell ref="D7:D8"/>
    <mergeCell ref="E7:E8"/>
    <mergeCell ref="A1:L1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2025-06-27T13:47:48Z</dcterms:modified>
</cp:coreProperties>
</file>